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4"/>
  </bookViews>
  <sheets>
    <sheet name=" Населення" sheetId="1" r:id="rId1"/>
    <sheet name=" Міський бюджет Доходи" sheetId="2" r:id="rId2"/>
    <sheet name=" Міський бюджет Видатки" sheetId="3" r:id="rId3"/>
    <sheet name=" Економічний розвиток " sheetId="4" r:id="rId4"/>
    <sheet name=" Централізоване водопостачан" sheetId="5" r:id="rId5"/>
    <sheet name=" Централізоване водовідведен" sheetId="6" r:id="rId6"/>
    <sheet name=" Централізоване  теплопостач" sheetId="7" r:id="rId7"/>
    <sheet name=" Тверді побутові відходи" sheetId="8" r:id="rId8"/>
    <sheet name=" Житловий фонд" sheetId="9" r:id="rId9"/>
    <sheet name=" Благоустрій" sheetId="10" r:id="rId10"/>
    <sheet name=" Транспорт" sheetId="11" r:id="rId11"/>
    <sheet name=" Соціальний захист" sheetId="12" r:id="rId12"/>
    <sheet name=" Охорона здоров'я" sheetId="13" r:id="rId13"/>
    <sheet name=" Освіта" sheetId="14" r:id="rId14"/>
    <sheet name=" Культура та мистецтво" sheetId="15" r:id="rId15"/>
  </sheets>
  <definedNames/>
  <calcPr fullCalcOnLoad="1"/>
</workbook>
</file>

<file path=xl/sharedStrings.xml><?xml version="1.0" encoding="utf-8"?>
<sst xmlns="http://schemas.openxmlformats.org/spreadsheetml/2006/main" count="2663" uniqueCount="1650">
  <si>
    <t>Ключовий показник</t>
  </si>
  <si>
    <t>Код показника</t>
  </si>
  <si>
    <t>Назва показника</t>
  </si>
  <si>
    <t>Одиниці вимірювання</t>
  </si>
  <si>
    <t>empty</t>
  </si>
  <si>
    <t>Результат</t>
  </si>
  <si>
    <t>Коментарі</t>
  </si>
  <si>
    <t>Примітка</t>
  </si>
  <si>
    <t>Н-1</t>
  </si>
  <si>
    <t>Населення</t>
  </si>
  <si>
    <t>Н-1-1</t>
  </si>
  <si>
    <t>Чисельність наявного населення на кінець звітного року ( на 1 січня наступного за звітним року)</t>
  </si>
  <si>
    <t>тис. осіб</t>
  </si>
  <si>
    <t>Чисельність населення, яке на кінець звітного року перебуває на території міста, враховуючи тимчасово проживаючих. 
Інформація держстатистики</t>
  </si>
  <si>
    <t>Н-1-2</t>
  </si>
  <si>
    <t xml:space="preserve">Середньорічна чисельність наявного населення міста </t>
  </si>
  <si>
    <t>Середнє арифметичне чисельності наявного населення на початок і кінець звітного року. Інформація держстатистики</t>
  </si>
  <si>
    <t>Н-1-3</t>
  </si>
  <si>
    <t>Середньорічна чисельність наявного населення міської ради</t>
  </si>
  <si>
    <t xml:space="preserve">Якщо до складу міської ради входять інші органи місцевого самоврядування та їх територіальні одиниці, то вказується значення середньорічної чисельності наявного населення всього по всім територіальним одиницям, якщо не входять, то {Н14}={Н-1-2}. В подальшому вся інформація і розрахунки ведуться тільки для жителів міста.
</t>
  </si>
  <si>
    <t>Н-1-4</t>
  </si>
  <si>
    <t>Чисельність постійного населення на кінець звітного року</t>
  </si>
  <si>
    <t>Чисельність населення, що постійно проживає на даній території і є зареєстроване в державних органах реєстрації. Інформація держстатистики.</t>
  </si>
  <si>
    <t>Н-1-5</t>
  </si>
  <si>
    <t>Площа територіальної громади (міста)</t>
  </si>
  <si>
    <t>кв. км</t>
  </si>
  <si>
    <t>1 кв.км = 100 га</t>
  </si>
  <si>
    <t>Н-1-6</t>
  </si>
  <si>
    <t xml:space="preserve">Густота населення </t>
  </si>
  <si>
    <t>тис. осіб/кв.км</t>
  </si>
  <si>
    <t xml:space="preserve">Ступінь населеності певної території, розраховується діленням чисельності постійного населення на площу території окремого регіону чи населеного пункту.
Розраховується автоматично за формулою {Н-1-2}/{Н-1-5}. </t>
  </si>
  <si>
    <t>Н-2</t>
  </si>
  <si>
    <t xml:space="preserve">Розподіл населення за статтю </t>
  </si>
  <si>
    <t>Н-2-1</t>
  </si>
  <si>
    <t xml:space="preserve">Кількість чоловіків </t>
  </si>
  <si>
    <t>Розподіл населення за статтю визначається для постійного населення. Джерело інформації - держстатистика.</t>
  </si>
  <si>
    <t>Н-2-2</t>
  </si>
  <si>
    <t xml:space="preserve">Кількість жінок </t>
  </si>
  <si>
    <t>Інформація держстатистики</t>
  </si>
  <si>
    <t>Н-2-3</t>
  </si>
  <si>
    <t xml:space="preserve">Кількість чоловіків на 100 жінок </t>
  </si>
  <si>
    <t>осіб</t>
  </si>
  <si>
    <t>показник гендерності</t>
  </si>
  <si>
    <t>Н-3</t>
  </si>
  <si>
    <t xml:space="preserve">Розподіл населення за віком </t>
  </si>
  <si>
    <t>Н-3-1</t>
  </si>
  <si>
    <t>кількість населення , молодшого від працездатного віку в т.ч.</t>
  </si>
  <si>
    <t>Розподіл населення за віком визначається для постійного населення. Джерело інформації - держстатистика</t>
  </si>
  <si>
    <t>Н-3-2</t>
  </si>
  <si>
    <t>кількість населення від 0 до 6 років включно</t>
  </si>
  <si>
    <t>діти дошкільного віку</t>
  </si>
  <si>
    <t>Н-3-3</t>
  </si>
  <si>
    <t>кількість населення віком від 7 до 16 років</t>
  </si>
  <si>
    <t>діти шкільного віку</t>
  </si>
  <si>
    <t>Н-3-4</t>
  </si>
  <si>
    <t>кількість населення працездатного віку</t>
  </si>
  <si>
    <t xml:space="preserve">всього, чоловіки (16 - 59) та жінки (16-54) </t>
  </si>
  <si>
    <t>Н-3-5</t>
  </si>
  <si>
    <t>кількість чоловіків працездатного віку</t>
  </si>
  <si>
    <t>чоловіки віком від 16 до 59 років</t>
  </si>
  <si>
    <t>Н-3-6</t>
  </si>
  <si>
    <t>кількість жінок працездатного віку</t>
  </si>
  <si>
    <t>жінки віком від 16 до 54 років</t>
  </si>
  <si>
    <t>Н-3-7</t>
  </si>
  <si>
    <t xml:space="preserve">кількість населення старшого від працездатного віку </t>
  </si>
  <si>
    <t>всього чоловіки (старші від 60) та жінки (від 54)</t>
  </si>
  <si>
    <t>Н-3-8</t>
  </si>
  <si>
    <t>кількість чоловіків старших від працездатного віку</t>
  </si>
  <si>
    <t xml:space="preserve">від 60 і старші </t>
  </si>
  <si>
    <t>Н-3-9</t>
  </si>
  <si>
    <t xml:space="preserve">кількість жінок старших від працездатного віку </t>
  </si>
  <si>
    <t>від 55 і старші</t>
  </si>
  <si>
    <t>Н-4</t>
  </si>
  <si>
    <t xml:space="preserve">Розподіл населення за віком у % </t>
  </si>
  <si>
    <t>Н-4-1</t>
  </si>
  <si>
    <t xml:space="preserve">населення молодше від працездатного віку у % до всього населення </t>
  </si>
  <si>
    <t>%</t>
  </si>
  <si>
    <t>Розраховується автоматично за формулою {Н-3-1}*100/{Н-1-4}</t>
  </si>
  <si>
    <t>Н-4-2</t>
  </si>
  <si>
    <t xml:space="preserve">населення працездатного віку у % до всього населення </t>
  </si>
  <si>
    <t>Розраховується автоматично за формулою {Н-3-4}*100/{Н-1-4}</t>
  </si>
  <si>
    <t>Н-4-3</t>
  </si>
  <si>
    <t xml:space="preserve">населення старшого від працездатного віку у % до всього населення </t>
  </si>
  <si>
    <t>Розраховується автоматично за формулою {Н-3-7}*100/{Н-1-4}</t>
  </si>
  <si>
    <t>Н-6</t>
  </si>
  <si>
    <t xml:space="preserve">Демографічні показники </t>
  </si>
  <si>
    <t>Н-6-1</t>
  </si>
  <si>
    <t xml:space="preserve">Кількість пенсіонерів на кінець звітного періоду </t>
  </si>
  <si>
    <t>Загальна кількість пенсіонерів , незалежно від виду пенсії, яку вони отримують.</t>
  </si>
  <si>
    <t>Н-6-2</t>
  </si>
  <si>
    <t xml:space="preserve">Кількість народжених за звітний рік </t>
  </si>
  <si>
    <t>Н-6-3</t>
  </si>
  <si>
    <t xml:space="preserve">Кількість померлих за звітний рік </t>
  </si>
  <si>
    <t>Н-6-4</t>
  </si>
  <si>
    <t xml:space="preserve">Кількість пенсіонерів на 1000 жителів </t>
  </si>
  <si>
    <t xml:space="preserve">Розраховується автоматично за формулою {Н-6-1}*1000/{Н-1-2} </t>
  </si>
  <si>
    <t>Н-6-5</t>
  </si>
  <si>
    <t xml:space="preserve">Кількість народжених на 1000 жителів </t>
  </si>
  <si>
    <t>Розраховується автоматично за формулою {Н-6-2}*1000/{Н-1-2}</t>
  </si>
  <si>
    <t>Н-6-6</t>
  </si>
  <si>
    <t xml:space="preserve">Кількість померлих на 1000 жителів </t>
  </si>
  <si>
    <t>Розраховується автоматично за формулою {Н-6-3}*1000/{Н-1-2}</t>
  </si>
  <si>
    <t>Н-6-7</t>
  </si>
  <si>
    <t xml:space="preserve">Приріст(зменшення) наявного населення в порівнянні до попереднього року </t>
  </si>
  <si>
    <t xml:space="preserve">інформація держстатистики.
</t>
  </si>
  <si>
    <t>Н-6-8</t>
  </si>
  <si>
    <t>Природний приріст (зменшення)</t>
  </si>
  <si>
    <t>інформація держстатистики</t>
  </si>
  <si>
    <t>Н-6-9</t>
  </si>
  <si>
    <t>Міграційний приріст (зменшення)</t>
  </si>
  <si>
    <t>Н-6-10</t>
  </si>
  <si>
    <t>Приріст (зменшення) населення на 1000 жителів</t>
  </si>
  <si>
    <t>Розраховується автоматично за формулою {Н-6-7}/{Н-1-2}</t>
  </si>
  <si>
    <t>Н-6-11</t>
  </si>
  <si>
    <t>Природній приріст (зменшення населення) на 1000 жителів</t>
  </si>
  <si>
    <t>Розраховується автоматично за формулою {Н-6-8}/{Н-1-2}</t>
  </si>
  <si>
    <t>Н-6-12</t>
  </si>
  <si>
    <t>Міграційний приріст (зменшення ) населення на 1000 жителів</t>
  </si>
  <si>
    <t>Розраховується автоматично за формулою {Н-6-9}/{Н-1-2}</t>
  </si>
  <si>
    <t>Н-5</t>
  </si>
  <si>
    <t xml:space="preserve">Зайнятість та доходи </t>
  </si>
  <si>
    <t>Н-5-1</t>
  </si>
  <si>
    <t xml:space="preserve">Чисельність зареєстрованих безробітних </t>
  </si>
  <si>
    <t>Інформація по розділу з служби зайнятості або управлінь праці та соціального захисту</t>
  </si>
  <si>
    <t>Н-5-2</t>
  </si>
  <si>
    <t>Рівень зареєстрованого безробіття</t>
  </si>
  <si>
    <t>Н-5-3</t>
  </si>
  <si>
    <t xml:space="preserve">Рівень зареєстрованого безробіття серед жінок </t>
  </si>
  <si>
    <t>Інформація служби зайнятості або управлінь праці та соціального захисту</t>
  </si>
  <si>
    <t>Н-5-4</t>
  </si>
  <si>
    <t>Потреба підприємств у працівниках на заміщення вільних робочих місць</t>
  </si>
  <si>
    <t>вакансії</t>
  </si>
  <si>
    <t>Н-5-5</t>
  </si>
  <si>
    <t>Навантаження на одне вільне робоче місце, вакансію</t>
  </si>
  <si>
    <t>осіб/вакансію</t>
  </si>
  <si>
    <t>Розраховується автоматично за формулою {Н-5-1}/{Н-5-4}</t>
  </si>
  <si>
    <t>Н-5-6</t>
  </si>
  <si>
    <t>Кількість створених нових робочих місць</t>
  </si>
  <si>
    <t>одиниць</t>
  </si>
  <si>
    <t>Інформація управлінь праці та соціального захисту</t>
  </si>
  <si>
    <t>Н-5-7</t>
  </si>
  <si>
    <t>Рівень працевлаштування</t>
  </si>
  <si>
    <t xml:space="preserve">Інформація служби зайнятості </t>
  </si>
  <si>
    <t>Н-5-8</t>
  </si>
  <si>
    <t>Працевлаштовано всього</t>
  </si>
  <si>
    <t>Н-5-9</t>
  </si>
  <si>
    <t>Працевлаштовано жінок</t>
  </si>
  <si>
    <t>Н-5-10</t>
  </si>
  <si>
    <t>Працевлаштовано жінок у % до всіх працевлаштованих</t>
  </si>
  <si>
    <t>Розраховується автоматично за формулою {Н59}/{Н58}*100</t>
  </si>
  <si>
    <t>Н-5-13</t>
  </si>
  <si>
    <t>Середньомісячна заробітна плата найманого працівника</t>
  </si>
  <si>
    <t>грн.</t>
  </si>
  <si>
    <t xml:space="preserve">Інформація відділів праці. </t>
  </si>
  <si>
    <t>Н-5-14</t>
  </si>
  <si>
    <t>Загальна заборгованість із виплати заробітної плати (на 31.12 звітного року), всього</t>
  </si>
  <si>
    <t>тис.грн.</t>
  </si>
  <si>
    <t>Інформація відділів праці</t>
  </si>
  <si>
    <t>Н-5-15</t>
  </si>
  <si>
    <t>в т.ч. на економічно-активних підприємствах</t>
  </si>
  <si>
    <t>Н-5-16</t>
  </si>
  <si>
    <t>на підприємствах банкрутах</t>
  </si>
  <si>
    <t>БД-1</t>
  </si>
  <si>
    <t>Доходи всього</t>
  </si>
  <si>
    <t>БД-1-2</t>
  </si>
  <si>
    <t>Доходи всього (план-рішення ради)</t>
  </si>
  <si>
    <t>Інформація фінансового підрозділу.</t>
  </si>
  <si>
    <t>БД-1-3</t>
  </si>
  <si>
    <t>Доходи всього(уточнений план)</t>
  </si>
  <si>
    <t>Інформація фінансового підрозділу</t>
  </si>
  <si>
    <t>БД-1-4</t>
  </si>
  <si>
    <t>Доходи всього (факт)</t>
  </si>
  <si>
    <t>БД-1-5</t>
  </si>
  <si>
    <t>Виконання річного плану по Доходи всього (факт)</t>
  </si>
  <si>
    <t>Розраховується автоматично за формулою: {БД-1-4}*100/{БД-1-3}</t>
  </si>
  <si>
    <t>БД-2</t>
  </si>
  <si>
    <t>Доходи на 1 жителя</t>
  </si>
  <si>
    <t>БД-2-2</t>
  </si>
  <si>
    <t>Доходи на 1 жителя (план-рішення ради)</t>
  </si>
  <si>
    <t>грн./особу</t>
  </si>
  <si>
    <t>Розраховується автоматично за формулою : {БД-1-2}/{Н-1-2}</t>
  </si>
  <si>
    <t>БД-2-3</t>
  </si>
  <si>
    <t>Доходи на 1 жителя (уточнений план)</t>
  </si>
  <si>
    <t>Розраховується автоматично за формулою : {БД-1-3}/{Н-1-2}</t>
  </si>
  <si>
    <t>БД-2-4</t>
  </si>
  <si>
    <t>Доходи на 1 жителя (факт)</t>
  </si>
  <si>
    <t>Розраховується автоматично за формулою : {БД-1-4}/{Н-1-2}</t>
  </si>
  <si>
    <t>БД-3</t>
  </si>
  <si>
    <t>Загальний фонд всього</t>
  </si>
  <si>
    <t>БД-3-2</t>
  </si>
  <si>
    <t xml:space="preserve">Загальний фонд всього(план-рішення ради) </t>
  </si>
  <si>
    <t xml:space="preserve"> разом з дотаціями тасубвенціями. Інформація фінансового підрозділу </t>
  </si>
  <si>
    <t>БД-3-3</t>
  </si>
  <si>
    <t>Загальний фонд всього(уточнений план)</t>
  </si>
  <si>
    <t>Разом з дотаціями та субвенціями. Інформація фінансового підрозділу</t>
  </si>
  <si>
    <t>БД-3-4</t>
  </si>
  <si>
    <t>Загальний фонд всього (факт)</t>
  </si>
  <si>
    <t>БД-3-5</t>
  </si>
  <si>
    <t xml:space="preserve">Виконання річного плану по Загальному фонду </t>
  </si>
  <si>
    <t>Розраховується автоматично за формулою для фактичних значень:{БД-3-4}*100/{БД-3-3}</t>
  </si>
  <si>
    <t>БД-3-6</t>
  </si>
  <si>
    <t>Загальний фонд у % до Доходів всього</t>
  </si>
  <si>
    <t>Розраховується автоматично за формулою для фактичних значень :{БД-3-4}*100/{БД-1-4}</t>
  </si>
  <si>
    <t>БД-4</t>
  </si>
  <si>
    <t>Дотації загального фонду</t>
  </si>
  <si>
    <t>БД-4-2</t>
  </si>
  <si>
    <t>Базова  або реверсна дотація(план-рішення ради)</t>
  </si>
  <si>
    <t xml:space="preserve">Інформація фінансового підрозділу .  </t>
  </si>
  <si>
    <t>БД-4-3</t>
  </si>
  <si>
    <t>Базова дотація (уточнений план)</t>
  </si>
  <si>
    <t xml:space="preserve">Інформація фінансового підрозділу. </t>
  </si>
  <si>
    <t>БД-4-4</t>
  </si>
  <si>
    <t>Базова дотація (факт)</t>
  </si>
  <si>
    <t>БД-4-5</t>
  </si>
  <si>
    <t>Виконання річного показника по Базовій дотації (факт)</t>
  </si>
  <si>
    <t>Розраховується автоматично за формулою {БД-4-4}*100/{БД-4-3}</t>
  </si>
  <si>
    <t>БД-4-6</t>
  </si>
  <si>
    <t>Базова дотація у % до Загального  фонду</t>
  </si>
  <si>
    <t>Розраховується автоматично за формулою :{БД-4-4}*100/{БД-3-4}</t>
  </si>
  <si>
    <t>БД-5</t>
  </si>
  <si>
    <t>Субвенції загального фонду</t>
  </si>
  <si>
    <t>БД-5-2</t>
  </si>
  <si>
    <t>Субвенції загального фонду всього(план-рішення ради)</t>
  </si>
  <si>
    <t>БД-5-3</t>
  </si>
  <si>
    <t xml:space="preserve">Субвенції загального фонду всього (уточнений план) </t>
  </si>
  <si>
    <t>БД-5-4</t>
  </si>
  <si>
    <t xml:space="preserve">Субвенції загального фонду всього (факт) </t>
  </si>
  <si>
    <t xml:space="preserve">Інформація фінансового підрозділу </t>
  </si>
  <si>
    <t>БД-5-5</t>
  </si>
  <si>
    <t>Виконання річного показника по Субвенції загального фонду всього (факт)</t>
  </si>
  <si>
    <t>Розраховується автоматично за формулою :{БД-5-4}*100/{БД-5-3}</t>
  </si>
  <si>
    <t>БД-5-6</t>
  </si>
  <si>
    <t>Субвенції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</si>
  <si>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Фактичне значення .Інформація фінансового підрозділу</t>
  </si>
  <si>
    <t>БД-5-7</t>
  </si>
  <si>
    <t>Субвенція на виплату допомоги сім"ям з дітьми, малозабезпеченим сім"ям та інвалідам з дитинства , дітям-інвалідам та тимчасової державної допомоги дітям</t>
  </si>
  <si>
    <t>БД-5-8</t>
  </si>
  <si>
    <t>Субвенції на надання пільг на субсидії населенню на оплату комунальних послуг</t>
  </si>
  <si>
    <t>Фактичне значення. Інформація фінансового підрозділу</t>
  </si>
  <si>
    <t>БД-5-9</t>
  </si>
  <si>
    <t>Субвенції на надання пільг та житлових субсидій населенню на придбання твердого та рідкого палива та скрапленого газу</t>
  </si>
  <si>
    <t>БД-5-11</t>
  </si>
  <si>
    <t>Субвенції на виплату державної соціальної допомоги на дітей-сиріт та дітей , позбавлених батьківського піклування, грошового забезпечення батькам -вихователям і прийомним батькам</t>
  </si>
  <si>
    <t>БД-5-12</t>
  </si>
  <si>
    <t>Субвенції на соціально-економічний розвиток</t>
  </si>
  <si>
    <t>БД-5-13</t>
  </si>
  <si>
    <t>Інші субвенції</t>
  </si>
  <si>
    <t>Фактичне значення. Всі субвенції, які не враховані вище. Інформація фінансового підрозділу</t>
  </si>
  <si>
    <t>БД-6</t>
  </si>
  <si>
    <t>Податок з доходів фізичних осіб</t>
  </si>
  <si>
    <t>БД-6-1</t>
  </si>
  <si>
    <t>Податок з доходів фізичних осіб (план-рішення ради)</t>
  </si>
  <si>
    <t>БД-6-2</t>
  </si>
  <si>
    <t>Податок з доходів фізичних осіб (уточнений план)</t>
  </si>
  <si>
    <t>БД-6-3</t>
  </si>
  <si>
    <t>Податок з доходів фізичних осіб (факт)</t>
  </si>
  <si>
    <t>БД-6-4</t>
  </si>
  <si>
    <t>Виконання річного плану Податку з доходів фізичних осіб</t>
  </si>
  <si>
    <t>Розраховується автоматично за формулою: {БД-6-3}*100/{БД-6-2}</t>
  </si>
  <si>
    <t>БД-6-5</t>
  </si>
  <si>
    <t>Податок з доходів фізичних осіб в розрахунку на 1 жителя</t>
  </si>
  <si>
    <t>Розраховується автоматично за формулою для фактичних значень :{БД-6-3}/{Н-1-2}</t>
  </si>
  <si>
    <t>БД-6-6</t>
  </si>
  <si>
    <t>Акцизний податок  (уточнений план)</t>
  </si>
  <si>
    <t>Акцизний податок з реалізації підакцизних товарів в роздрібній торгівлі. Введений з 2015 року.</t>
  </si>
  <si>
    <t>БД-6-7</t>
  </si>
  <si>
    <t>Акцизний податок (факт)</t>
  </si>
  <si>
    <t>Введений з 2015 року</t>
  </si>
  <si>
    <t>БД-6-8</t>
  </si>
  <si>
    <t xml:space="preserve">Виконання річного плану Акцизного податку </t>
  </si>
  <si>
    <t>Розраховується автоматично за формулою {БД-6-7}*100/{БД-6-6}</t>
  </si>
  <si>
    <t>БД-7</t>
  </si>
  <si>
    <t>Спеціальний фонд</t>
  </si>
  <si>
    <t>БД-7-1</t>
  </si>
  <si>
    <t>Спеціальний фонд (план-рішення ради)</t>
  </si>
  <si>
    <t>БД-7-2</t>
  </si>
  <si>
    <t>Спеціальний фонд (уточнений план)</t>
  </si>
  <si>
    <t>БД-7-3</t>
  </si>
  <si>
    <t>Спеціальний фонд (факт)</t>
  </si>
  <si>
    <t>БД-7-4</t>
  </si>
  <si>
    <t>Виконання річного плану по Спеціальному фонду</t>
  </si>
  <si>
    <t>Розраховується автоматично за формулою : {БД-7-3}*100/{БД-7-2}</t>
  </si>
  <si>
    <t>БД-7-5</t>
  </si>
  <si>
    <t>Спеціальний фонд у % до Доходів всього</t>
  </si>
  <si>
    <t>Розраховується автоматично  для фактичних значень за формулою : {БД-7-3}*100/{БД-1-4}</t>
  </si>
  <si>
    <t>БД-9</t>
  </si>
  <si>
    <t>Трансферти (субвенції) спеціального фонду</t>
  </si>
  <si>
    <t>БД-9-4</t>
  </si>
  <si>
    <t>Трансферти (субвенції) спеціального фонду всього (план)</t>
  </si>
  <si>
    <t>Інформація фінансового підрозділу (уточнений план)</t>
  </si>
  <si>
    <t>БД-9-5</t>
  </si>
  <si>
    <t>Трансферти (субвенції) спеціального фонду всього (факт)</t>
  </si>
  <si>
    <t>БД-9-6</t>
  </si>
  <si>
    <t>Субвенція спеціального фонду на надання пільг на субсидії населенню на оплату комунальних послуг (план)</t>
  </si>
  <si>
    <t>БД-9-7</t>
  </si>
  <si>
    <t>Субвенція спеціального фонду на надання пільг на субсидії населенню на оплату комунальних послуг (факт)</t>
  </si>
  <si>
    <t>БД-9-1</t>
  </si>
  <si>
    <t>Субвенція спеціального фонду на соціально-економічний розвиток (план)</t>
  </si>
  <si>
    <t>БД-9-3</t>
  </si>
  <si>
    <t>Субвенція спеціального фонду на соціально-економічний розвиток(факт)</t>
  </si>
  <si>
    <t>БД-9-2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</si>
  <si>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водовідведення(план)</t>
  </si>
  <si>
    <t>БД-9-8</t>
  </si>
  <si>
    <t>Субвенція спеціального фонду на погашення заборгованості минулих років з різниці в тарифах на теплову енергію, послуги з водопостачання і водовідведення (факт)</t>
  </si>
  <si>
    <t>Інформація фінансового управління</t>
  </si>
  <si>
    <t>БД-9-9</t>
  </si>
  <si>
    <t>Інші субвенції спеціального фонду (план)</t>
  </si>
  <si>
    <t>Інші субвенції -субвенції, що не перераховані вище. Інформація фінансового підрозділу</t>
  </si>
  <si>
    <t>БД-9-10</t>
  </si>
  <si>
    <t>Інші субвенції спеціального фонду(факт)</t>
  </si>
  <si>
    <t>Інші субвенції - субвенції, що не перераховані вище. Інформація фінансового підрозділу</t>
  </si>
  <si>
    <t>БД-10</t>
  </si>
  <si>
    <t>Бюджет розвитку</t>
  </si>
  <si>
    <t>БД-10-1</t>
  </si>
  <si>
    <t>Бюджет розвитку (план -рішення ради)</t>
  </si>
  <si>
    <t>БД-10-2</t>
  </si>
  <si>
    <t>Бюджет розвитку (уточнений план)</t>
  </si>
  <si>
    <t>БД-10-3</t>
  </si>
  <si>
    <t>Бюджет розвитку(факт)</t>
  </si>
  <si>
    <t xml:space="preserve">Інформація фінансового підрозділу </t>
  </si>
  <si>
    <t>БД-10-4</t>
  </si>
  <si>
    <t>Виконання річного плану по Бюджету розвитку</t>
  </si>
  <si>
    <t>Розраховується автоматично за формулою для фактичних значень :{БД-10-3}*100/{БД-10-2}</t>
  </si>
  <si>
    <t>БД-10-5</t>
  </si>
  <si>
    <t>Бюджет розвитку у % до спеціального фонду</t>
  </si>
  <si>
    <t>Розраховується автоматично за формулою для фактичних значень :{БД-10-3}*100/{БД-7-3}</t>
  </si>
  <si>
    <t>БД-11</t>
  </si>
  <si>
    <t>Інші надходження до спеціального фонду</t>
  </si>
  <si>
    <t>БД-11-1</t>
  </si>
  <si>
    <t>Надходження коштів від відчуження комунального майна (план-рішення ради)</t>
  </si>
  <si>
    <t>БД-11-2</t>
  </si>
  <si>
    <t>Надходження коштів від відчуження комунального майна (уточнений план)</t>
  </si>
  <si>
    <t>БД-11-3</t>
  </si>
  <si>
    <t>Надходження коштів від відчуження комунального майна (факт)</t>
  </si>
  <si>
    <t>БД-11-4</t>
  </si>
  <si>
    <t>Виконання річного плану по Надходження від відчудження комунального майна</t>
  </si>
  <si>
    <t>Розраховується автоматично за формулою :{БД-11-3}*100/{БД-11-2}</t>
  </si>
  <si>
    <t>БД-11-5</t>
  </si>
  <si>
    <t>Надходження коштів від продажу земель несільськогосподарського призначення (план-рішення ради)</t>
  </si>
  <si>
    <t>БД-11-6</t>
  </si>
  <si>
    <t>Надходження коштів від продажу земель несільськогосподарського призначення (уточнений план)</t>
  </si>
  <si>
    <t>БД-11-7</t>
  </si>
  <si>
    <t>Надходження коштів від продажу земель несільськогосподарського призначення (факт)</t>
  </si>
  <si>
    <t>БД-11-8</t>
  </si>
  <si>
    <t>Виконання річного показника по надходження від продажу земель не с/г призначення</t>
  </si>
  <si>
    <t>Розраховується автоматично за формулою :{БД-11-7}*100/{БД-11-6}</t>
  </si>
  <si>
    <t>БД-12</t>
  </si>
  <si>
    <t xml:space="preserve">Власні надходження   всього </t>
  </si>
  <si>
    <t>БД-12-1</t>
  </si>
  <si>
    <t>Власні доходи всього(план -рішення ради)</t>
  </si>
  <si>
    <t>Враховуються власні доходи загального та спеціального фондів без трансфертів</t>
  </si>
  <si>
    <t>БД-12-2</t>
  </si>
  <si>
    <t>Власні доходи всього (уточнений план)</t>
  </si>
  <si>
    <t>БД-12-3</t>
  </si>
  <si>
    <t>Власні доходи всього (факт)</t>
  </si>
  <si>
    <t>Враховуються власні доходи  загального та спеціального фондів без трансфертів</t>
  </si>
  <si>
    <t>БД-12-4</t>
  </si>
  <si>
    <t>Виконання річного плану по Власні доходи всього</t>
  </si>
  <si>
    <t>Розраховується автоматично за формулою:{БД-12-3}*100/{БД-12-2}</t>
  </si>
  <si>
    <t>БД-12-6</t>
  </si>
  <si>
    <t>Власні доходи у відсотках до доходів всього (факт)</t>
  </si>
  <si>
    <t>Розраховується автоматично за формулою:{БД-12-3}*100/{БД-1-4}</t>
  </si>
  <si>
    <t>БД-12-7</t>
  </si>
  <si>
    <t>Власні доходи в розрахунку на 1 жителя (уточнений план)</t>
  </si>
  <si>
    <t>Розраховується автоматично за формулою :{БД-12-2}/{Н-1-2}</t>
  </si>
  <si>
    <t>БД-13</t>
  </si>
  <si>
    <t>Плата за землю</t>
  </si>
  <si>
    <t>БД-14</t>
  </si>
  <si>
    <t>Оренда комунального майна</t>
  </si>
  <si>
    <t>БД-14-1</t>
  </si>
  <si>
    <t>Оренда комунального майна (план- рішення ради)</t>
  </si>
  <si>
    <t>БД-14-2</t>
  </si>
  <si>
    <t>Оренда комунального майна (уточнений план )</t>
  </si>
  <si>
    <t>БД-14-3</t>
  </si>
  <si>
    <t>Оренда комунального майна (факт)</t>
  </si>
  <si>
    <t>БД-14-4</t>
  </si>
  <si>
    <t>Виконання річного показника по Оренді комунального майна</t>
  </si>
  <si>
    <t>Розраховується автоматично за формулою : {БД-14-3}*100/{БД-14-2} для фактичних значень</t>
  </si>
  <si>
    <t>БД-14-5</t>
  </si>
  <si>
    <t>Оренда комунального майна у % до Власних надходжень</t>
  </si>
  <si>
    <t xml:space="preserve">Розраховується автоматично за формулою для фактичних значень: {БД-14-3}*100/{БД-12-3} </t>
  </si>
  <si>
    <t>БД-15</t>
  </si>
  <si>
    <t>Податок на прибуток підприємств комунальньої власності</t>
  </si>
  <si>
    <t>БД-15-1</t>
  </si>
  <si>
    <t>Податок на прибуток підприємств комунальньої власності (план-рішення ради)</t>
  </si>
  <si>
    <t>БД-15-2</t>
  </si>
  <si>
    <t>Податок на прибуток підприємств комунальньої власності (уточнений план)</t>
  </si>
  <si>
    <t>БД-15-3</t>
  </si>
  <si>
    <t>Податок на прибуток підприємств комунальньої власності (факт)</t>
  </si>
  <si>
    <t>БД-15-4</t>
  </si>
  <si>
    <t>Виконання річного плану Податок на прибуток підприємств комунальньої власності</t>
  </si>
  <si>
    <t>Розраховується автоматично за формулою для фактичних значень : {БД-15-3}*100/{БД-15-2}</t>
  </si>
  <si>
    <t>БД-15-5</t>
  </si>
  <si>
    <t>Податок на прибуток підприємств комунальньої власності у % до Власних надходжень</t>
  </si>
  <si>
    <t>Розраховується автоматично за формулою для фактичних значень : {БД-15-3}*100/{БД-12-3}</t>
  </si>
  <si>
    <t>БД-16</t>
  </si>
  <si>
    <t>Місцеві податки та збори всього</t>
  </si>
  <si>
    <t>БД-16-15</t>
  </si>
  <si>
    <t>Єдиний податок (план-рішення ради)</t>
  </si>
  <si>
    <t>З 2015 року у складі Загального фонду 
Інформація фінансового підрозділу</t>
  </si>
  <si>
    <t>БД-16-16</t>
  </si>
  <si>
    <t>Єдиний податок (уточнений план)</t>
  </si>
  <si>
    <t>З 2015 року у складі Загального фонду
Інформація фінансового підрозділу</t>
  </si>
  <si>
    <t>БД-16-17</t>
  </si>
  <si>
    <t xml:space="preserve">Єдиний податок (факт) </t>
  </si>
  <si>
    <t>БД-16-18</t>
  </si>
  <si>
    <t>Виконання річного плану по Єдиному податку</t>
  </si>
  <si>
    <t>Розраховується автоматично для за формулою :{БД-16-17}*100/{БД-11-10}</t>
  </si>
  <si>
    <t>БД-16-19</t>
  </si>
  <si>
    <t>Плата за землю (план-рішення ради)</t>
  </si>
  <si>
    <t>БД-16-20</t>
  </si>
  <si>
    <t>Плата за землю (уточнений план)</t>
  </si>
  <si>
    <t>БД-16-21</t>
  </si>
  <si>
    <t>Плата за землю (факт)</t>
  </si>
  <si>
    <t>БД-16-22</t>
  </si>
  <si>
    <t xml:space="preserve">Виконання річного показника Плата за землю </t>
  </si>
  <si>
    <t>Розраховується автоматично за формулою:{БД-13-3}*100/{БД-13-2}</t>
  </si>
  <si>
    <t>БД-16-23</t>
  </si>
  <si>
    <t xml:space="preserve">Плата за землю у відсотках до власних надходжень </t>
  </si>
  <si>
    <t>Розраховується автоматично за формулою:{БД-13-3}*100/{БД-12-3} для фактичних значень</t>
  </si>
  <si>
    <t>БД-16-1</t>
  </si>
  <si>
    <t>Місцеві податки та збори всього(план рішення сесії)</t>
  </si>
  <si>
    <t>БД-16-2</t>
  </si>
  <si>
    <t>Місцеві податки та збори всього( уточнений план )</t>
  </si>
  <si>
    <t>БД-16-3</t>
  </si>
  <si>
    <t>Місцеві податки та збори всього(факт)</t>
  </si>
  <si>
    <t>БД-16-4</t>
  </si>
  <si>
    <t>Місцеві податки та збори всього(факт)у % до власних надходжень</t>
  </si>
  <si>
    <t>Розраховується автоматично за формулою для фактичних значень:{БД-16-3}*100/{БД-12-3}</t>
  </si>
  <si>
    <t>БД-16-24</t>
  </si>
  <si>
    <t>Збір за паркування автотранспорту (план рішення ради)</t>
  </si>
  <si>
    <t>БД-16-25</t>
  </si>
  <si>
    <t>Збір за паркування автотранспорту ( уточнений план )</t>
  </si>
  <si>
    <t>БД-16-26</t>
  </si>
  <si>
    <t>Збір за паркування автотранспорту (факт)</t>
  </si>
  <si>
    <t>БД-16-27</t>
  </si>
  <si>
    <t xml:space="preserve">Виконання річного плану по Збір за паркування автотранспорту </t>
  </si>
  <si>
    <t>Розраховується автоматично за формулою для фактичних значень : {БД-18-3}*100/{БД-18-2}</t>
  </si>
  <si>
    <t>БД-16-28</t>
  </si>
  <si>
    <t>Збір за паркування автотранспорту у % до Місцеві податки та збори</t>
  </si>
  <si>
    <t>Розраховується автоматично за формулою для фактичних значень : {БД-16-26}*100/{БД-16-3}</t>
  </si>
  <si>
    <t>БД-16-29</t>
  </si>
  <si>
    <t>Туристичний збір (план рішення ради)</t>
  </si>
  <si>
    <t>БД-16-30</t>
  </si>
  <si>
    <t>Туристичний збір (уточнений план)</t>
  </si>
  <si>
    <t>БД-16-31</t>
  </si>
  <si>
    <t>Туристичний збір (факт)</t>
  </si>
  <si>
    <t>БД-16-33</t>
  </si>
  <si>
    <t>Туристичний збір у % до Місцеві податки та збори</t>
  </si>
  <si>
    <t>Розраховується автоматично за формулою для фактичних значень:{БД-19-3}*100/{БД-16-3}</t>
  </si>
  <si>
    <t>БД-16-5</t>
  </si>
  <si>
    <t>Податок на нерухоме майно (уточнен план)</t>
  </si>
  <si>
    <t>Відмінне від земельної ділянки .Інформація фінансового підрозділу</t>
  </si>
  <si>
    <t>БД-16-6</t>
  </si>
  <si>
    <t>податок на нерухоме майно (факт)</t>
  </si>
  <si>
    <t>відмінне від земельної ділянки</t>
  </si>
  <si>
    <t>БД-16-7</t>
  </si>
  <si>
    <t>Транспортний податок (уточнен план)</t>
  </si>
  <si>
    <t>З 2015 року. Інформація фінансового відділу</t>
  </si>
  <si>
    <t>БД-16-8</t>
  </si>
  <si>
    <t>Транспортний податок (факт)</t>
  </si>
  <si>
    <t>З 2015 року. Інформація фінансового відділу.</t>
  </si>
  <si>
    <t>Адміністративний збір за проведення державної реєстрації юридичних осіб, фізичних осіб - підприємців та громадських формувань (факт)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</si>
  <si>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</si>
  <si>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 (факт)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</si>
  <si>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пов’язаних з такою державною реєстрацією</t>
  </si>
  <si>
    <t>БД-17</t>
  </si>
  <si>
    <t xml:space="preserve">Збір за провадження деяких видів підприємницької діяльності </t>
  </si>
  <si>
    <t>БД-18</t>
  </si>
  <si>
    <t>Збір за паркування автотранспорту</t>
  </si>
  <si>
    <t>БД-19</t>
  </si>
  <si>
    <t>Туристичний збір( з 2011р)</t>
  </si>
  <si>
    <t>БД-20</t>
  </si>
  <si>
    <t>Ринковий збір (до 2011р)</t>
  </si>
  <si>
    <t>БД-21</t>
  </si>
  <si>
    <t>Фінансування</t>
  </si>
  <si>
    <t>БД-21-1</t>
  </si>
  <si>
    <t>Кошти, одержані із загального фонду бюджету до бюджету розвитку (план -рішення ради)</t>
  </si>
  <si>
    <t>БД-21-2</t>
  </si>
  <si>
    <t>Кошти, одержані із загального фонду бюджету до бюджету розвитку (уточнений план)</t>
  </si>
  <si>
    <t>БД-21-3</t>
  </si>
  <si>
    <t>Кошти, одержані із загального фонду бюджету до бюджету розвитку (факт)</t>
  </si>
  <si>
    <t>БД-22</t>
  </si>
  <si>
    <t>Інші надходження</t>
  </si>
  <si>
    <t>БД-22-1</t>
  </si>
  <si>
    <t>Екологічний податок (уточнен план)</t>
  </si>
  <si>
    <t>Інформація фінансового відділу</t>
  </si>
  <si>
    <t>БД-22-2</t>
  </si>
  <si>
    <t>Екологічний  податок(факт)</t>
  </si>
  <si>
    <t>БД-22-3</t>
  </si>
  <si>
    <t>Державне мито (факт)</t>
  </si>
  <si>
    <t>БД-22-4</t>
  </si>
  <si>
    <t>Плата за розміщення тимчасово вільних коштів (факт)</t>
  </si>
  <si>
    <t>БД-22-5</t>
  </si>
  <si>
    <t>Інші надходження (факт)</t>
  </si>
  <si>
    <t>(зовнішня реклама, пайова участь за утримання об'єктів благоустрою, повернення коштів бюджетних установ)
інформація фінансового відділу</t>
  </si>
  <si>
    <t>БД-22-6</t>
  </si>
  <si>
    <t>Плата за надання інших адміністративних послуг (факт)</t>
  </si>
  <si>
    <t>(міграційної служби, МВС, земельних та лісових ресурсів, сан-епідемічних та фітосанітарних служб)
ІНформація фінансового відділу</t>
  </si>
  <si>
    <t>БВ-1</t>
  </si>
  <si>
    <t>Видатки всього</t>
  </si>
  <si>
    <t>БВ-1-2</t>
  </si>
  <si>
    <t>Видатки всього(план-рішення ради)</t>
  </si>
  <si>
    <t>БВ-1-3</t>
  </si>
  <si>
    <t>Видатки всього(уточнений план)</t>
  </si>
  <si>
    <t>БВ-1-4</t>
  </si>
  <si>
    <t>Видатки всього (факт)</t>
  </si>
  <si>
    <t>БВ-1-5</t>
  </si>
  <si>
    <t>Виконання річного показника Видатки всього</t>
  </si>
  <si>
    <t>Розраховується автоматично за формулою :{БВ-1-4}*100/{БВ-1-3}</t>
  </si>
  <si>
    <t>БВ-1-7</t>
  </si>
  <si>
    <t>Видатки всього на 1 жителя (план-рішення ради)</t>
  </si>
  <si>
    <t>Розраховується автоматично за формулою:{БВ-1-2}/{Н-1-2}</t>
  </si>
  <si>
    <t>БВ-1-9</t>
  </si>
  <si>
    <t>Видатки всього на 1 жителя (факт)</t>
  </si>
  <si>
    <t>Розраховується автоматично за формулою :{БВ-1-4}/{Н-1-2}</t>
  </si>
  <si>
    <t>БВ-2</t>
  </si>
  <si>
    <t>Видатки загального фонду</t>
  </si>
  <si>
    <t>БВ-2-2</t>
  </si>
  <si>
    <t>Видатки загального фонду всього(план-рішення ради)</t>
  </si>
  <si>
    <t>БВ-2-3</t>
  </si>
  <si>
    <t>Видатки загального фонду всього (уточнений план)</t>
  </si>
  <si>
    <t>БВ-2-4</t>
  </si>
  <si>
    <t>Видатки загального фонду всього (факт)</t>
  </si>
  <si>
    <t>БВ-2-5</t>
  </si>
  <si>
    <t>Видатки загального фонду за рахунок власних доходів</t>
  </si>
  <si>
    <t>фактичне значення.
Інформація фінансового підрозділу</t>
  </si>
  <si>
    <t>БВ-2-6</t>
  </si>
  <si>
    <t>Видатки загального фонду за рахунок трансфертів</t>
  </si>
  <si>
    <t>фактичне значення. Інформація фінансового підрозділу</t>
  </si>
  <si>
    <t>БВ-2-7</t>
  </si>
  <si>
    <t>Виконання річного плану по Видатки загального фонду всього</t>
  </si>
  <si>
    <t>Розраховується автоматично за формулою :{БВ-2-4}*100/{БВ-2-3}</t>
  </si>
  <si>
    <t>БВ-3</t>
  </si>
  <si>
    <t>Видатки спеціального фонду</t>
  </si>
  <si>
    <t>БВ-3-2</t>
  </si>
  <si>
    <t>Видатки спеціального фонду(план -рішення ради)</t>
  </si>
  <si>
    <t>БВ-3-3</t>
  </si>
  <si>
    <t>Видатки спеціального фонду(уточнений план)</t>
  </si>
  <si>
    <t>БВ-3-4</t>
  </si>
  <si>
    <t>Видатки спеціального фонду (факт)</t>
  </si>
  <si>
    <t>БВ-3-5</t>
  </si>
  <si>
    <t>Виконання річного плану по Видатки спеціального фонду</t>
  </si>
  <si>
    <t>Розраховується автоматично за формулою : {БВ-3-4}*100/{БВ-3-3}</t>
  </si>
  <si>
    <t>БВ-4</t>
  </si>
  <si>
    <t>Видатки бюджету розвитку</t>
  </si>
  <si>
    <t>БВ-4-2</t>
  </si>
  <si>
    <t>Видатки Бюджету розвитку(план -рішення ради)</t>
  </si>
  <si>
    <t>БВ-4-3</t>
  </si>
  <si>
    <t>Видатки Бюджету розвитку(уточнений план)</t>
  </si>
  <si>
    <t>БВ-4-4</t>
  </si>
  <si>
    <t>Видатки Бюджету розвитку(факт)</t>
  </si>
  <si>
    <t>БВ-4-5</t>
  </si>
  <si>
    <t>Виконання річного плану по Видатки Бюджету розвитку</t>
  </si>
  <si>
    <t>Розраховується автоматично за формулою:{БВ-4-4}*100/{БВ-4-3}</t>
  </si>
  <si>
    <t>БВ-4-6</t>
  </si>
  <si>
    <t>Капітальні видатки у видатках Бюджету розвитку (факт)</t>
  </si>
  <si>
    <t>БВ-4-7</t>
  </si>
  <si>
    <t>Видатки Бюджету розвитку у % до видатків всього</t>
  </si>
  <si>
    <t>Розраховується автоматично за формулою :{БВ-4-4}*100/{БВ-1-4}</t>
  </si>
  <si>
    <t>БВ-5</t>
  </si>
  <si>
    <t>Видатки на місцеве самоврядування за функціональною класифікацією</t>
  </si>
  <si>
    <t>БВ-5-1</t>
  </si>
  <si>
    <t>Видатки на місцеве самоврядування всього(план -рішення ради)</t>
  </si>
  <si>
    <t>БВ-5-2</t>
  </si>
  <si>
    <t>Видатки на місцеве самоврядування всього (уточнений план)</t>
  </si>
  <si>
    <t>БВ-5-3</t>
  </si>
  <si>
    <t>Видатки на місцеве самоврядування всього (факт)</t>
  </si>
  <si>
    <t>БВ-5-4</t>
  </si>
  <si>
    <t>Виконання річного показника Видатки на місцеве самоврядування всього</t>
  </si>
  <si>
    <t>Розраховується автоматично за формулою:{БВ-5-3}*100/{БВ-5-2}</t>
  </si>
  <si>
    <t>БВ-5-5</t>
  </si>
  <si>
    <t>Видатки на місцеве самоврядування в розрахунку на 1 жителя</t>
  </si>
  <si>
    <t>Розраховується автоматично за формулою: {БВ-5-3}/{Н-1-2}</t>
  </si>
  <si>
    <t>БВ-5-6</t>
  </si>
  <si>
    <t>Штатна чисельність працівників місцевого самоврядування всього</t>
  </si>
  <si>
    <t>Фактична кількість заповнених ставок всіх працівників (посадовців та інших). Інформація кадрового підрозділу.</t>
  </si>
  <si>
    <t>БВ-5-7</t>
  </si>
  <si>
    <t>Штатна чисельність посадовців місцевого самоврядування чоловіків</t>
  </si>
  <si>
    <t>Фактичне значення. Інформація кадрового підрозділу</t>
  </si>
  <si>
    <t>БВ-5-8</t>
  </si>
  <si>
    <t>Штатна чисельність посадовців місцевого самоврядування жінок</t>
  </si>
  <si>
    <t xml:space="preserve">Фактичне значення.Інформація кадрового підрозділу </t>
  </si>
  <si>
    <t>БВ-5-9</t>
  </si>
  <si>
    <t>Штатна чисельність працівників органів місцевого самоврядування, що не є посадовими особами місцевого самоврядування</t>
  </si>
  <si>
    <t xml:space="preserve">Фактичне значення .Інформація кадрового підрозділу </t>
  </si>
  <si>
    <t>БВ-5-10</t>
  </si>
  <si>
    <t>Частка працівників органів місцевого самоврядування, що не є посадовими особами місцевого самоврядування в загальній кількості працівників місцевого самоврядування</t>
  </si>
  <si>
    <t>Розраховується автоматично за формулою :{БВ-5-9}*100/{БВ-5-6}</t>
  </si>
  <si>
    <t>БВ-5-11</t>
  </si>
  <si>
    <t>Чисельність працівників органів місцевого самоврядування на 10 000 населення</t>
  </si>
  <si>
    <t>Розраховується автоматично за формулою:{БВ-5-6}*10/{Н-1-2}</t>
  </si>
  <si>
    <t>БВ-5-12</t>
  </si>
  <si>
    <t>Штатна чисельність працівників місцевого самоврядування всього (план)</t>
  </si>
  <si>
    <t>БВ-6</t>
  </si>
  <si>
    <t>Видатки на місцеве самоврядування за економічною класифікацією</t>
  </si>
  <si>
    <t>БВ-6-1</t>
  </si>
  <si>
    <t>Заробітна на плата з нарахуваннями у видатках на місцеве самоврядування</t>
  </si>
  <si>
    <t>БВ-6-2</t>
  </si>
  <si>
    <t>Предмети, матеріали, обладнання, інвентар у видатках на місцеве самоврядування</t>
  </si>
  <si>
    <t>БВ-6-3</t>
  </si>
  <si>
    <t>Оплата комунальних послуг та енергоносіїв у видатках на місцеве самоврядування</t>
  </si>
  <si>
    <t>БВ-6-4</t>
  </si>
  <si>
    <t>Заробітна плата з нарахуваннями у % до видатків на місцеве самоврядування</t>
  </si>
  <si>
    <t>Розраховується автоматично за формулою :{БВ-6-1}*100/{БВ-5-3}</t>
  </si>
  <si>
    <t>БВ-6-6</t>
  </si>
  <si>
    <t>Оплата комунальних послуг та енергоносіїв у % до видатків на місцеве самоврядування</t>
  </si>
  <si>
    <t>Розраховується автоматично за формулою :{БВ-6-3}*100/{БВ-5-3}</t>
  </si>
  <si>
    <t>БВ-7</t>
  </si>
  <si>
    <t>Видатки на освіту</t>
  </si>
  <si>
    <t>БВ-7-2</t>
  </si>
  <si>
    <t>Видатки на освіту всього (план-рішення ради)</t>
  </si>
  <si>
    <t>БВ-7-3</t>
  </si>
  <si>
    <t>Видатки на освіту всього (уточнений план)</t>
  </si>
  <si>
    <t>БВ-7-4</t>
  </si>
  <si>
    <t>Видатки на освіту всього (факт)</t>
  </si>
  <si>
    <t>БВ-7-5</t>
  </si>
  <si>
    <t>Виконання річного плану показника Видатки на освіту</t>
  </si>
  <si>
    <t>Розраховується автоматично за формулою :{БВ-7-4*100/{БВ-7-3}</t>
  </si>
  <si>
    <t>БВ-7-6</t>
  </si>
  <si>
    <t>Видатки на освіту у % до видатків бюджету всього</t>
  </si>
  <si>
    <t>Розраховується автоматично за формулою : {БВ-7-4}*100/{БВ-1-4}</t>
  </si>
  <si>
    <t>БВ-7-7</t>
  </si>
  <si>
    <t>Видатки на освіту в розрахунку на 1 жителя</t>
  </si>
  <si>
    <t>Розраховується автоматично за формулою :{БВ-7-4}/{Н-1-2}</t>
  </si>
  <si>
    <t>БВ-8</t>
  </si>
  <si>
    <t>Видатки на охорону здоров'я</t>
  </si>
  <si>
    <t>БВ-8-2</t>
  </si>
  <si>
    <t>Видатки на охорону здоров"я всього(план-рішення ради)</t>
  </si>
  <si>
    <t>БВ-8-3</t>
  </si>
  <si>
    <t>Видатки на охорону здоров"я всього(уточнений план)</t>
  </si>
  <si>
    <t>БВ-8-4</t>
  </si>
  <si>
    <t>Видатки на охорону здоров"я всього (факт)</t>
  </si>
  <si>
    <t>БВ-8-5</t>
  </si>
  <si>
    <t>Виконання річного плану показника Видатки на охорону здоровя</t>
  </si>
  <si>
    <t>Розраховується автоматично за формулою :{БВ-8-4}*100/{БВ-8-3}</t>
  </si>
  <si>
    <t>БВ-8-6</t>
  </si>
  <si>
    <t>Видатки на охорону здоров"я у % до Видатків бюджету всього</t>
  </si>
  <si>
    <t>Розраховується автоматично за формулою :{БВ-8-4}*100/{БВ-1-4}</t>
  </si>
  <si>
    <t>БВ-8-7</t>
  </si>
  <si>
    <t>Видатки на охорону здоров"я в розрахунку на 1 жителя</t>
  </si>
  <si>
    <t>Розраховується автоматично за формулою :{БВ-8-4}/{Н-1-2}</t>
  </si>
  <si>
    <t>БВ-9</t>
  </si>
  <si>
    <t>Видатки на соціальний захист та соціальне забезпечення</t>
  </si>
  <si>
    <t>БВ-9-2</t>
  </si>
  <si>
    <t>Видатки на соціальний захист та соціальне забезпечення(план-рішення ради)</t>
  </si>
  <si>
    <t>БВ-9-3</t>
  </si>
  <si>
    <t>Видатки на соціальний захист та соціальне забезпечення (уточнений план)</t>
  </si>
  <si>
    <t>БВ-9-4</t>
  </si>
  <si>
    <t>Видатки на соціальний захист та соціальне забезпечення(факт)</t>
  </si>
  <si>
    <t>БВ-9-5</t>
  </si>
  <si>
    <t>Виконання річного плану показника Видатки на соціальний захист та соціальне забезпечення</t>
  </si>
  <si>
    <t>Розраховується автоматично за формулою :{БВ-9-4}*100/{БВ-9-3}</t>
  </si>
  <si>
    <t>БВ-9-6</t>
  </si>
  <si>
    <t>Видатки на соціальний захист у % до видатків бюджету всього</t>
  </si>
  <si>
    <t>Розраховується автоматично за формулою :{БВ-9-4}*100/{БВ-1-4}</t>
  </si>
  <si>
    <t>БВ-9-7</t>
  </si>
  <si>
    <t>Видатки на соціальний захист в розрахунку на 1 жителя</t>
  </si>
  <si>
    <t>Розраховується автоматично за формулою :{БВ-9-4}/{Н-1-2}</t>
  </si>
  <si>
    <t>БВ-10</t>
  </si>
  <si>
    <t>Видатки на житлово-комунальне господарство</t>
  </si>
  <si>
    <t>БВ-11</t>
  </si>
  <si>
    <t>Видатки на благоустрій</t>
  </si>
  <si>
    <t>БВ-11-1</t>
  </si>
  <si>
    <t>Видатки на благоустрій міста (план-рішення ради)</t>
  </si>
  <si>
    <t>БВ-11-2</t>
  </si>
  <si>
    <t>Видатки на благоустрій міста(уточнений план)</t>
  </si>
  <si>
    <t>БВ-11-3</t>
  </si>
  <si>
    <t>Видатки на благоустрій міста (факт)</t>
  </si>
  <si>
    <t>БВ-11-4</t>
  </si>
  <si>
    <t>Виконання річного плану по Видатки на благоустрій</t>
  </si>
  <si>
    <t>Розраховується автоматично за формулою :{БВ-11-3}*100/{БВ-11-2}</t>
  </si>
  <si>
    <t>БВ-12</t>
  </si>
  <si>
    <t>Видатки на дорожнє господарство</t>
  </si>
  <si>
    <t>БВ-12-3</t>
  </si>
  <si>
    <t>Видатки на дорожнє господарство (факт)</t>
  </si>
  <si>
    <t>БВ-13</t>
  </si>
  <si>
    <t>Видатки на культуру та мистецтво</t>
  </si>
  <si>
    <t>БВ-13-4</t>
  </si>
  <si>
    <t>Видатки на культуру та мистецтво(факт)</t>
  </si>
  <si>
    <t>БВ-14</t>
  </si>
  <si>
    <t>Видатки на фізкультуру та спорт</t>
  </si>
  <si>
    <t>БВ-14-3</t>
  </si>
  <si>
    <t>Видатки на фізкультуру та спорт(факт)</t>
  </si>
  <si>
    <t>ЕК-1</t>
  </si>
  <si>
    <t xml:space="preserve">Економічний розвиток </t>
  </si>
  <si>
    <t>ЕК-1-1</t>
  </si>
  <si>
    <t xml:space="preserve">Зареєстровані суб"єкти господарської діяльності (на 31.12 звітного року) всього </t>
  </si>
  <si>
    <t>державний реєстратор/управління(відділи) економіки. Всі зареєстровані суб"єкти господарської діяльності за виключенням скасованих</t>
  </si>
  <si>
    <t>ЕК-1-2</t>
  </si>
  <si>
    <t>Зареєстрованих СПД - юридичних осіб</t>
  </si>
  <si>
    <t>наростаючим підсумком без скасованих</t>
  </si>
  <si>
    <t>ЕК-1-3</t>
  </si>
  <si>
    <t>Зареєстрованих фізичних осіб -підприємців</t>
  </si>
  <si>
    <t xml:space="preserve">державний реєстратор/ економічні служби ОМС
наростаючим підсумком без скасованих
 </t>
  </si>
  <si>
    <t>ЕК-1-4</t>
  </si>
  <si>
    <t xml:space="preserve">Кількість фізичних осіб-підприємців на 10 000 нас. </t>
  </si>
  <si>
    <t>Розраховується автоматично за формулою {ЕК-1-3}/{Н-1-2}*10</t>
  </si>
  <si>
    <t>ЕК-1-5</t>
  </si>
  <si>
    <t xml:space="preserve">Кількість малих підприємств на 10 000 нас. </t>
  </si>
  <si>
    <t>Інформація економічних підрозділів (програма підтримки/розвитку підприємництва)</t>
  </si>
  <si>
    <t>ЕК-1-6</t>
  </si>
  <si>
    <t xml:space="preserve">Обсяг реалізованої продукції промисловості (факт.ціни) всього </t>
  </si>
  <si>
    <t>ЕК-1-7</t>
  </si>
  <si>
    <t xml:space="preserve">Обсяг реалізованої продукції промисловості (факт.ціни) в розрахунку на 1 жителя </t>
  </si>
  <si>
    <t>Розраховується автоматично за формулою {ЕК-1-6}/{Н-1-2}</t>
  </si>
  <si>
    <t>ЕК-1-8</t>
  </si>
  <si>
    <t xml:space="preserve">Обсяг реалізованих послуг всього </t>
  </si>
  <si>
    <t>ЕК-1-9</t>
  </si>
  <si>
    <t xml:space="preserve">Обсяг реалізованих послуг на 1 жителя </t>
  </si>
  <si>
    <t>Розраховується автоматично за формулою {ЕК-1-8}/{Н-1-2}</t>
  </si>
  <si>
    <t>ЕК-1-10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</si>
  <si>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всього </t>
  </si>
  <si>
    <t>ЕК-1-11</t>
  </si>
  <si>
    <t xml:space="preserve">Оборот роздрібної торгівлі (роздрібний товарооборот) підприємств (юридичних і фізичних осіб), у діючих цінах відповідного року на 1 жителя </t>
  </si>
  <si>
    <t>Розраховується автоматично за формулою {ЕК-1-10}/{Н-1-2}</t>
  </si>
  <si>
    <t>ЕК-1-12</t>
  </si>
  <si>
    <t xml:space="preserve">Зовнішньоторговельний оборот товарами всього </t>
  </si>
  <si>
    <t>тис.дол.</t>
  </si>
  <si>
    <t>ЕК-1-13</t>
  </si>
  <si>
    <t xml:space="preserve">Зовнішньоторговельний оборот товарами на 1 жителя </t>
  </si>
  <si>
    <t>дол/особу</t>
  </si>
  <si>
    <t>Розраховується автоматично за формулою {ЕК-1-12}/{Н-1-2}</t>
  </si>
  <si>
    <t>ЕК-1-14</t>
  </si>
  <si>
    <t xml:space="preserve">Сальдо зовнішньоторговельного обороту </t>
  </si>
  <si>
    <t>ЕК-1-15</t>
  </si>
  <si>
    <t xml:space="preserve">Обсяг прямих іноземних інвестицій наростаючим підсумком всього </t>
  </si>
  <si>
    <t>ЕК-1-16</t>
  </si>
  <si>
    <t xml:space="preserve">Обсяг прямих іноземних інвестицій наростаючим підсумком на 1 жителя </t>
  </si>
  <si>
    <t>Розраховується автоматично за формулою {ЕК-1-15}/{Н-1-2}</t>
  </si>
  <si>
    <t>ЕК-1-27</t>
  </si>
  <si>
    <t xml:space="preserve">Видатки міського бюджету на підтримку підпримництва </t>
  </si>
  <si>
    <t>інформація управління фінансів</t>
  </si>
  <si>
    <t>ЕК-1-28</t>
  </si>
  <si>
    <t xml:space="preserve">Надходження до міського бюджету від малого підприємництва </t>
  </si>
  <si>
    <t xml:space="preserve">Інформація фінансового управління. Включаються всі надходження від малого та середнього бізнесу (єдиний податок, фіксований податок, інші) </t>
  </si>
  <si>
    <t>ЕК-1-29</t>
  </si>
  <si>
    <t xml:space="preserve">Питома вага надходжень від малого та середнього підприємництва у власних надходженнях бюджету </t>
  </si>
  <si>
    <t>Розраховується автоматично за формулою {ЕК-1-28}*100/{БД-1-4}</t>
  </si>
  <si>
    <t>ЕК-1-30</t>
  </si>
  <si>
    <t xml:space="preserve">Об’єкти інфраструктури підтримки підприємництва , створені за участю місцевих органів влади </t>
  </si>
  <si>
    <t>(бізнес-центри, центри підтримки підприємництва тощо)</t>
  </si>
  <si>
    <t>ЕК-1-31</t>
  </si>
  <si>
    <t>Експорт таварів на  жителя</t>
  </si>
  <si>
    <t>ЕК-1-32</t>
  </si>
  <si>
    <t>Імпорт товарів на 1 жителя</t>
  </si>
  <si>
    <t>ЦВ-1</t>
  </si>
  <si>
    <t xml:space="preserve">Фізична доступність до послуги </t>
  </si>
  <si>
    <t>ЦВ-1-1</t>
  </si>
  <si>
    <t xml:space="preserve">Загальна протяжність мережі водопостачання (в т.ч. водогонів, вуличної водопровідної мережі, внутрішньоквартальної тв внутрішньодворової) </t>
  </si>
  <si>
    <t>км</t>
  </si>
  <si>
    <t>Інформація підприємств водопостачання/ управління ЖКГ</t>
  </si>
  <si>
    <t>ЦВ-1-2</t>
  </si>
  <si>
    <t xml:space="preserve">Рівень зношеності мережі водопостачання </t>
  </si>
  <si>
    <t xml:space="preserve">Розрахунок необхідно зробити по формулі :
протяжність ветхої та аварійної мережі водопостачання (км) *100
/ загальна протяжність мережі водопостачання (км)
</t>
  </si>
  <si>
    <t>ЦВ-1-3</t>
  </si>
  <si>
    <t xml:space="preserve">Охопленість населення послугою централізованого водопостачання </t>
  </si>
  <si>
    <t xml:space="preserve">Розрахунок необхідно зробити по формулі :
Кількість населення , що отримує послугу централізованого водопостачання (тис.осіб) *100 /середньорічна кількість наявного населення (тис.осіб)
</t>
  </si>
  <si>
    <t>ЦВ-1-4</t>
  </si>
  <si>
    <t>Показник фізичного оновлення мережі централізованого теплопостачання</t>
  </si>
  <si>
    <t>Розрахунок необхідно зробити по формулі :
протяжність централізованої мережі водопостачання побудованої(відновленої) протягом звітного року (км) за рахунок всіх джерел фінансування * 100 /Загальна протяжність мережі водопостачання (км)</t>
  </si>
  <si>
    <t>ЦВ-2</t>
  </si>
  <si>
    <t xml:space="preserve">Якісна оцінка послуги </t>
  </si>
  <si>
    <t>ЦВ-2-1</t>
  </si>
  <si>
    <t xml:space="preserve">Аварійність мережі водопостачання </t>
  </si>
  <si>
    <t>аварій /км</t>
  </si>
  <si>
    <t>Необхідно розрахувати за формулою :
кількість аварій за звітний рік / протяжність мережі водопостачання.
Аварія - подія,що приводить до припинення надання послуги протягом якогось часу та/або до проведення ремонтних робіт</t>
  </si>
  <si>
    <t>ЦВ-2-2</t>
  </si>
  <si>
    <t xml:space="preserve">Режим водопостачання </t>
  </si>
  <si>
    <t>год/добу</t>
  </si>
  <si>
    <t>загальна кількість годин подачі холодної води до споживача протягом доби</t>
  </si>
  <si>
    <t>ЦВ-3</t>
  </si>
  <si>
    <t xml:space="preserve">Кількісна оцінка послуги </t>
  </si>
  <si>
    <t>ЦВ-3-1</t>
  </si>
  <si>
    <t xml:space="preserve">Загальний обсяг поданої  води власними насосними станціями  та / або закупленої води </t>
  </si>
  <si>
    <t>тис.куб.м</t>
  </si>
  <si>
    <t>Загальний обсяг поданої води(піднятої та/або закупленої) в мережу підприємствами водопостачання</t>
  </si>
  <si>
    <t>ЦВ-3-2</t>
  </si>
  <si>
    <t>Загальний обсяг поданої води до споживачів</t>
  </si>
  <si>
    <t xml:space="preserve">Інформація підприємств водопостачання </t>
  </si>
  <si>
    <t>ЦВ-3-3</t>
  </si>
  <si>
    <t xml:space="preserve">Загальний обсяг води , поданої населенню </t>
  </si>
  <si>
    <t>Інформація підприємств водопостачання</t>
  </si>
  <si>
    <t>ЦВ-3-4</t>
  </si>
  <si>
    <t xml:space="preserve">Енергоефективність водопостачання </t>
  </si>
  <si>
    <t xml:space="preserve">кВт*год/ куб.м </t>
  </si>
  <si>
    <t>ЦВ-3-5</t>
  </si>
  <si>
    <t xml:space="preserve">Обсяг води, що реалізовано централізованими мережами одному мешканцю протягом доби </t>
  </si>
  <si>
    <t xml:space="preserve">куб.м/особу </t>
  </si>
  <si>
    <t>Розраховується автоматично за формулою {ЦВ-3-3}/({Н-1-2}*{ЦВ-1-3})</t>
  </si>
  <si>
    <t>ЦВ-3-6</t>
  </si>
  <si>
    <t xml:space="preserve">Витік та невраховані витрати води </t>
  </si>
  <si>
    <t xml:space="preserve">у % до загального обсягу піднятої води насосними станціями першого підйому та/або закупленої води </t>
  </si>
  <si>
    <t>ЦВ-3-7</t>
  </si>
  <si>
    <t xml:space="preserve">Собівартість виробництва та постачання питної води </t>
  </si>
  <si>
    <t>грн./куб.м</t>
  </si>
  <si>
    <t>Якщо протягом року собівартість послуги змінювалась, то розраховується середньозважена собівартість по року</t>
  </si>
  <si>
    <t>ЦВ-3-8</t>
  </si>
  <si>
    <t xml:space="preserve">Середній тариф водопостачання для населення </t>
  </si>
  <si>
    <t xml:space="preserve">Середній тариф водопостачання для певної категорії споживачів (грн/куб.м)розраховується як середнє зважене значення тарифу для споживачів з засобами обліку та тарифу для споживачів без засобів обліку . Наприклад, середній тариф для населення = (тариф для населення з засобами обліку * частку населення з засобами обліку(від усього населення , що споживає дану послугу) + тариф для населення без засобів обліку * частку населення без засобів обліку)/2 .  
</t>
  </si>
  <si>
    <t>ЦВ-3-9</t>
  </si>
  <si>
    <t xml:space="preserve">Середній тариф водопостачання для бюджетних організацій </t>
  </si>
  <si>
    <t>Розраховується аналогічно до розрахунку середнього тарифу для населення</t>
  </si>
  <si>
    <t>ЦВ-3-10</t>
  </si>
  <si>
    <t xml:space="preserve">Середній тариф водопостачання для інших споживачів </t>
  </si>
  <si>
    <t>Розраховується аналогічно до розрахунку середнього   тарифу для населення</t>
  </si>
  <si>
    <t>ЦВ-3-11</t>
  </si>
  <si>
    <t xml:space="preserve">Частка інвестиційної складової в тарифі водопостачання </t>
  </si>
  <si>
    <t>середнє значення</t>
  </si>
  <si>
    <t>ЦВ-3-12</t>
  </si>
  <si>
    <t xml:space="preserve">Рівень відшкодування тарифом собівартості послуги (для населення) </t>
  </si>
  <si>
    <t xml:space="preserve">Розрахунок автоматично за формулою {ЦВ38}/{ЦВ37}*100,тбт
Середній тариф для населення (грн/куб.м) / собівартість виробництва та постачання питної води (грн./куб.м) *100
</t>
  </si>
  <si>
    <t>ЦВ-3-15</t>
  </si>
  <si>
    <t>Кількість підприємств, що займаються водопостачанням всього</t>
  </si>
  <si>
    <t>Інформація ЖКГ. Підприємства водопостачання всіх форм власності.</t>
  </si>
  <si>
    <t>ЦВ-3-16</t>
  </si>
  <si>
    <t xml:space="preserve">Кількість  комунальних підприємств водопостачання </t>
  </si>
  <si>
    <t>Інформація ЖКГ</t>
  </si>
  <si>
    <t>ЦВ-3-17</t>
  </si>
  <si>
    <t xml:space="preserve">Інвестиційна діяльність комунальних підприємств водопостачання всього </t>
  </si>
  <si>
    <t>Якщо послугу надають кілька комунальних підприємств, то інформація надається сумарно по всім підприємствам</t>
  </si>
  <si>
    <t>ЦВ-3-18</t>
  </si>
  <si>
    <t xml:space="preserve">в т.ч. інвестиції комунальних підприємств водопостачання в основний капітал </t>
  </si>
  <si>
    <t>ЦВ-3-19</t>
  </si>
  <si>
    <t xml:space="preserve">інвестиції комунальних підприємств водопостачання в поточний ремонт мережі </t>
  </si>
  <si>
    <t>ЦВ-4</t>
  </si>
  <si>
    <t xml:space="preserve">Фінансові результати діяльності комунальних підприємств, що займаються водопостачанням за звітний рік </t>
  </si>
  <si>
    <t>ЦВ-4-1</t>
  </si>
  <si>
    <t>Прибуток (збиток) комунальних підприємств, що надають послугу</t>
  </si>
  <si>
    <t>Якщо послугу надають кілька комунальних підприємств, то інформація надається сумарно по всім підприємствам для кожного показника.</t>
  </si>
  <si>
    <t>ЦВ-4-2</t>
  </si>
  <si>
    <t xml:space="preserve">Дебіторська заборгованість, в т.ч. </t>
  </si>
  <si>
    <t>ЦВ-4-3</t>
  </si>
  <si>
    <t xml:space="preserve">населення безпосередньо </t>
  </si>
  <si>
    <t>ЦВ-4-4</t>
  </si>
  <si>
    <t xml:space="preserve">пільги </t>
  </si>
  <si>
    <t>ЦВ-4-6</t>
  </si>
  <si>
    <t xml:space="preserve">місцеві бюджетні установи </t>
  </si>
  <si>
    <t>ЦВ-4-7</t>
  </si>
  <si>
    <t xml:space="preserve">державний </t>
  </si>
  <si>
    <t>ЦВ-4-8</t>
  </si>
  <si>
    <t xml:space="preserve">інші споживачі </t>
  </si>
  <si>
    <t>ЦВ-4-9</t>
  </si>
  <si>
    <t xml:space="preserve">Кредиторська заборгованість, в т.ч. </t>
  </si>
  <si>
    <t>ЦВ-4-11</t>
  </si>
  <si>
    <t xml:space="preserve">електроенергія </t>
  </si>
  <si>
    <t>ЦВ-4-12</t>
  </si>
  <si>
    <t xml:space="preserve">газ природний </t>
  </si>
  <si>
    <t>ЦВ-4-13</t>
  </si>
  <si>
    <t xml:space="preserve">інші енергоносії </t>
  </si>
  <si>
    <t>ЦВ-4-14</t>
  </si>
  <si>
    <t xml:space="preserve">інша кредиторська заборгованість </t>
  </si>
  <si>
    <t>ЦВВ-1</t>
  </si>
  <si>
    <t xml:space="preserve">Фізична доступність  до централізованого водовідведення </t>
  </si>
  <si>
    <t>ЦВВ-1-1</t>
  </si>
  <si>
    <t xml:space="preserve">Загальна протяжність мережі водовідведення( в т.ч. колекторів, вуличних каналізаційних мереж, внутрішньоквартальних та внутрішньодворових мереж) </t>
  </si>
  <si>
    <t>Інформація підприємства, що займається водовідведенням</t>
  </si>
  <si>
    <t>ЦВВ-1-2</t>
  </si>
  <si>
    <t xml:space="preserve">Рівень зношеності мережі водовідведення </t>
  </si>
  <si>
    <t xml:space="preserve">Інформація підприємства, що займається водовідведенням.
Розраховується за формулою : протяжність ветхої та аварійної мережі *100 % / загальна протяжність мережі </t>
  </si>
  <si>
    <t>ЦВВ-1-3</t>
  </si>
  <si>
    <t xml:space="preserve">Охопленість населення послугою централізованого водовідведення </t>
  </si>
  <si>
    <t>ЦВВ-2</t>
  </si>
  <si>
    <t xml:space="preserve">Якісна оцінка водовідведення </t>
  </si>
  <si>
    <t>ЦВВ-2-1</t>
  </si>
  <si>
    <t xml:space="preserve">Кількість аварій в мережі за рік </t>
  </si>
  <si>
    <t>Аварія - подія,що приводить до припинення надання послуги протягом якогось часу та/або до проведення ремонтних робіт</t>
  </si>
  <si>
    <t>ЦВВ-2-2</t>
  </si>
  <si>
    <t xml:space="preserve">Аварійність мережі водовідведення </t>
  </si>
  <si>
    <t>Розрахунок по формулі:
кількість аварій за рік / загальну протяжність мережі водовідведення (км)
Аварія - подія, що приводить до припинення надання послуг на якийсь час.</t>
  </si>
  <si>
    <t>ЦВВ-2-5</t>
  </si>
  <si>
    <t xml:space="preserve">Показник фізичного оновлення мережі централізованого водовідведення </t>
  </si>
  <si>
    <t>Розрахунок по формулі :
Протяжність централізованої мережі водовідведення побудованої(відновленої) протягом звітного року за рахунок всіх джерел фінансування (км)* 100 / Загальна протяжність мережі водовідведення (км)</t>
  </si>
  <si>
    <t>ЦВВ-2-8</t>
  </si>
  <si>
    <t xml:space="preserve">Відведено (скинуто) стічних вод від населення </t>
  </si>
  <si>
    <t>Інформація підприємства водовідведення</t>
  </si>
  <si>
    <t>ЦВВ-2-10</t>
  </si>
  <si>
    <t xml:space="preserve">Відведено (скинуто) стічних вод від 1 мешканця за добу </t>
  </si>
  <si>
    <t>Розраховується автоматично за формулою ({ЦВ-В-29}/365)/{Н-1-2}</t>
  </si>
  <si>
    <t>ЦВВ-3</t>
  </si>
  <si>
    <t xml:space="preserve">Кількісна оцінка водовідведення </t>
  </si>
  <si>
    <t>ЦВВ-3-1</t>
  </si>
  <si>
    <t xml:space="preserve">Собівартість централізованого водовідведення </t>
  </si>
  <si>
    <t>ЦВВ-3-2</t>
  </si>
  <si>
    <t xml:space="preserve">Частка інвестиційної складової в тарифі водовідведення </t>
  </si>
  <si>
    <t>Інформація підприємства водовідведення, середнє значення по року</t>
  </si>
  <si>
    <t>ЦВВ-3-3</t>
  </si>
  <si>
    <t xml:space="preserve">Тариф централізованого водовідведення для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</si>
  <si>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</t>
  </si>
  <si>
    <t>ЦВВ-3-4</t>
  </si>
  <si>
    <t xml:space="preserve">Тариф централізованого водовідведення для бюджетних організацій </t>
  </si>
  <si>
    <t>Якщо протягом року тариф послуги змінювався, то розраховується середньозважений тариф по року</t>
  </si>
  <si>
    <t>ЦВВ-3-5</t>
  </si>
  <si>
    <t xml:space="preserve">Тариф водовідведення для інших споживачів </t>
  </si>
  <si>
    <t>ЦВВ-3-7</t>
  </si>
  <si>
    <t xml:space="preserve">Рівень проплати мешканцями за надані послуги водовідведення </t>
  </si>
  <si>
    <t xml:space="preserve">Розрахунок по формулі :Сума надходжень від населення за надані послуги водовідведення (тис. грн.) *100 /Загальний фонд нарахованих коштів за надані послуги населенню з водопостачання (тис.грн.)
</t>
  </si>
  <si>
    <t>ЦВВ-3-8</t>
  </si>
  <si>
    <t xml:space="preserve">Енергоефективність водовідведення </t>
  </si>
  <si>
    <t>ЦВВ-3-9</t>
  </si>
  <si>
    <t xml:space="preserve">Кількість підприємств, що займаються водовідведенням </t>
  </si>
  <si>
    <t>Інформація управління житлово-комунального господарства. Підприємства вісх форм власності.</t>
  </si>
  <si>
    <t>ЦВВ-3-10</t>
  </si>
  <si>
    <t>Кількість комунальних підприємств, що займаються водовідведенням</t>
  </si>
  <si>
    <t xml:space="preserve">Інформація управління житлово-комунального господарства </t>
  </si>
  <si>
    <t>ЦВВ-3-11</t>
  </si>
  <si>
    <t xml:space="preserve">Інвестиційна діяльність комунальних підприємств водовідведення всього </t>
  </si>
  <si>
    <t>ЦВВ-4</t>
  </si>
  <si>
    <t xml:space="preserve">Фінансові результати діяльності комунальних підприємств, що займаються водовідведенням </t>
  </si>
  <si>
    <t>ЦВВ-4-1</t>
  </si>
  <si>
    <t>Прибуток (збиток) комунальних підприємств водовідведення</t>
  </si>
  <si>
    <t>ЦВВ-4-2</t>
  </si>
  <si>
    <t>ЦВВ-4-4</t>
  </si>
  <si>
    <t>ЦВВ-4-5</t>
  </si>
  <si>
    <t xml:space="preserve">субсидії </t>
  </si>
  <si>
    <t>ЦВВ-4-6</t>
  </si>
  <si>
    <t>ЦВВ-4-7</t>
  </si>
  <si>
    <t xml:space="preserve">державний сектор </t>
  </si>
  <si>
    <t>ЦВВ-4-8</t>
  </si>
  <si>
    <t xml:space="preserve"> інші споживачі </t>
  </si>
  <si>
    <t>ЦВВ-4-9</t>
  </si>
  <si>
    <t>ЦВВ-4-10</t>
  </si>
  <si>
    <t xml:space="preserve"> за товари , роботи, послуги, з неї </t>
  </si>
  <si>
    <t>ЦВВ-4-11</t>
  </si>
  <si>
    <t xml:space="preserve"> електроенергія </t>
  </si>
  <si>
    <t>ЦВВ-4-12</t>
  </si>
  <si>
    <t xml:space="preserve"> газ природний </t>
  </si>
  <si>
    <t>ЦВВ-4-13</t>
  </si>
  <si>
    <t xml:space="preserve"> інші енергоносії </t>
  </si>
  <si>
    <t>ЦВВ-4-14</t>
  </si>
  <si>
    <t xml:space="preserve"> інша кредиторська заборгованість </t>
  </si>
  <si>
    <t>ЦТП-1</t>
  </si>
  <si>
    <t xml:space="preserve">Фізична доступність послуги централізованого теплопостачання </t>
  </si>
  <si>
    <t>ЦТП-2</t>
  </si>
  <si>
    <t xml:space="preserve">Якісна оцінка послуги централізованого теплопостачання </t>
  </si>
  <si>
    <t>ЦТП-3</t>
  </si>
  <si>
    <t xml:space="preserve">Кількісна оцінка послуги централізованого теплопостачання </t>
  </si>
  <si>
    <t>ЦТП-4</t>
  </si>
  <si>
    <t xml:space="preserve">Тариф  на централізоване теплопостачання для населення </t>
  </si>
  <si>
    <t>ЦТП-5</t>
  </si>
  <si>
    <t xml:space="preserve">Тариф  на централізоване теплопостачання для бюджетних організацій </t>
  </si>
  <si>
    <t>ЦТП-6</t>
  </si>
  <si>
    <t xml:space="preserve">Тариф  на централізоване теплопостачання для інших споживачів </t>
  </si>
  <si>
    <t>ЦТП-7</t>
  </si>
  <si>
    <t xml:space="preserve">Тариф на централізоване постачання гарячої води населенню </t>
  </si>
  <si>
    <t>ЦТП-8</t>
  </si>
  <si>
    <t xml:space="preserve">Тариф на централізоване постачання гарячої води бюджетним установам </t>
  </si>
  <si>
    <t>ЦТП-9</t>
  </si>
  <si>
    <t xml:space="preserve">Тариф на централізоване постачання гарячої води іншим споживачам </t>
  </si>
  <si>
    <t>ЦТП-10</t>
  </si>
  <si>
    <t>інші показники</t>
  </si>
  <si>
    <t>ЦТП-10-4</t>
  </si>
  <si>
    <t>Кількість підприємств, що займаються централізованим теплопостачанням всього</t>
  </si>
  <si>
    <t>Інформація управління житлово-комунального господарства</t>
  </si>
  <si>
    <t>ЦТП-11</t>
  </si>
  <si>
    <t xml:space="preserve">Фінансові результати діяльності комунальних підприємств, що займаються теплопостачанням за звітний рік </t>
  </si>
  <si>
    <t>ТПВ-1</t>
  </si>
  <si>
    <t xml:space="preserve">Фізична доступність послуги </t>
  </si>
  <si>
    <t>ТПВ-1-1</t>
  </si>
  <si>
    <t xml:space="preserve">Рівень охопленості послугою мешканців багатоквартирних будинків </t>
  </si>
  <si>
    <t>Інформація управління житлово-комунального господарства, підприємств по збору та переробці ТПВ</t>
  </si>
  <si>
    <t>ТПВ-1-2</t>
  </si>
  <si>
    <t xml:space="preserve">Рівень охопленості послугою мешканців приватних будинків </t>
  </si>
  <si>
    <t>ТПВ-1-3</t>
  </si>
  <si>
    <t xml:space="preserve">Загальна кількість контейнерів для збору ТПВ всього в місті </t>
  </si>
  <si>
    <t xml:space="preserve">контейнерів </t>
  </si>
  <si>
    <t>Інформація управління житлово-комунального господарства , підприємств по збору та переробці ТПВ</t>
  </si>
  <si>
    <t>ТПВ-1-4</t>
  </si>
  <si>
    <t xml:space="preserve">Кількість контейнерів для роздільного збору ТПВ </t>
  </si>
  <si>
    <t>ТПВ-1-5</t>
  </si>
  <si>
    <t xml:space="preserve">Відсоток контейнерів для роздільного збору сміття у загальній кількості контейнерів </t>
  </si>
  <si>
    <t>Розраховується автоматично за формулою: {ТПВ-1-4}*100/{ТПВ-1-3}</t>
  </si>
  <si>
    <t>ТПВ-2</t>
  </si>
  <si>
    <t xml:space="preserve">Якісна оцінка послуги збору  та вивозу сміття </t>
  </si>
  <si>
    <t>ТПВ-2-1</t>
  </si>
  <si>
    <t xml:space="preserve">Кількість підтверджених звернень(скарг) населення до органів місцевого самоврядування щодо неякісної послуги по збору та вивезенню ТПВ (звернень) </t>
  </si>
  <si>
    <t>звернень</t>
  </si>
  <si>
    <t>Інформація житлово-комунального управління</t>
  </si>
  <si>
    <t>ТПВ-2-3</t>
  </si>
  <si>
    <t xml:space="preserve">Кількість несанкціонованих сміттєзвалищ, виявлених протягом звітного року </t>
  </si>
  <si>
    <t>Інформація житлово-комунального управління/підприємства. що надає послуги</t>
  </si>
  <si>
    <t>ТПВ-2-4</t>
  </si>
  <si>
    <t xml:space="preserve">Кількість несанкціонованих сміттєзвалищ на 1000 жителів </t>
  </si>
  <si>
    <t>Розраховується автоматично за формулою {ТПВ23}/{Н-1-2}</t>
  </si>
  <si>
    <t>ТПВ-3</t>
  </si>
  <si>
    <t xml:space="preserve">Кількісна оцінка послуги збору, вивозу та захоронення  сміття </t>
  </si>
  <si>
    <t>ТПВ-3-23</t>
  </si>
  <si>
    <t>Об"єм зібраних ТПВ  всього</t>
  </si>
  <si>
    <t>Об"єм зібраних ТПВ  від усіх споживачів. 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 зазначаємо про це в коментарях</t>
  </si>
  <si>
    <t>ТПВ-3-1</t>
  </si>
  <si>
    <t xml:space="preserve">Об"єм зібраних ТПВ від населення всього </t>
  </si>
  <si>
    <t>Інформація управління житлово-комунального господарства/підприємств, що надають відповідні послуги. Якщо кількість зібраних ТПВ вимірюється тоннами, то вказуємо в тоннах показники ТПВ-3-1-ТПВ34 і зазначаємо про це в коментарях</t>
  </si>
  <si>
    <t>ТПВ-3-2</t>
  </si>
  <si>
    <t>Об"єм відсортованих і відправлених на вторинну переробку ТПВ</t>
  </si>
  <si>
    <t>Інформація управління житлово-комунального господарства/підприємств, що надають відповідні послуги.</t>
  </si>
  <si>
    <t>ТПВ-3-3</t>
  </si>
  <si>
    <t xml:space="preserve">Об"єм спалених ТПВ </t>
  </si>
  <si>
    <t>ТПВ-3-4</t>
  </si>
  <si>
    <t xml:space="preserve">Об"єм захоронених ТПВ </t>
  </si>
  <si>
    <t>ТПВ-3-5</t>
  </si>
  <si>
    <t xml:space="preserve">Частка відсортованих і відправлених на вторинну переробку ТПВ в загальному об"ємі зібраних  ТПВ </t>
  </si>
  <si>
    <t>Розраховується автоматично за формулою {ТПВ-3-2}*100/{ТПВ-3-23}</t>
  </si>
  <si>
    <t>ТПВ-3-6</t>
  </si>
  <si>
    <t xml:space="preserve">Частка спалених у ТПВ в загальному об"ємі зібраних  ТПВ </t>
  </si>
  <si>
    <t>Розраховується автоматично за формулою {ТПВ33}*100/{ТПВ-3-1}</t>
  </si>
  <si>
    <t>ТПВ-3-7</t>
  </si>
  <si>
    <t xml:space="preserve">Частка захоронених ТПВ в загальному об"ємі зібраних ТПВ </t>
  </si>
  <si>
    <t>Розраховується автоматично за формулою {ТПВ34}*100/{ТПВ-3-23}</t>
  </si>
  <si>
    <t>ТПВ-3-8</t>
  </si>
  <si>
    <t xml:space="preserve">Об"єм зібраних ТПВ в розрахунку на одного мешканця в рік </t>
  </si>
  <si>
    <t>Розраховується автоматично за формулою {ТПВ-3-1}/{Н-1-2}</t>
  </si>
  <si>
    <t>ТПВ-3-9</t>
  </si>
  <si>
    <t xml:space="preserve">Середньорічні норми накопичення ТПВ на 1 мешканця </t>
  </si>
  <si>
    <t>Інформація підприємства(підприємств), що надає послуги. Якщо різні норми накопичення для мешканців багатоповерхових та приватних помешкань, то вказується середнє значення .</t>
  </si>
  <si>
    <t>ТПВ-3-10</t>
  </si>
  <si>
    <t xml:space="preserve">Середній тариф на збір та вивіз ТПВ від населення </t>
  </si>
  <si>
    <t>Якщо протягом року тариф послуги змінювався, або існують кілька тарифів від різних підприємств, то розраховується середньозважений тариф для населення по року.</t>
  </si>
  <si>
    <t>ТПВ-3-12</t>
  </si>
  <si>
    <t xml:space="preserve">Собівартість збору та вивозу ТПВ від населення </t>
  </si>
  <si>
    <t>Якщо протягом року собівартістьпослуги змінювалась, або існують кілька значень від різних підприємств, то розраховується середньозважена собівартість для населення по року</t>
  </si>
  <si>
    <t>ТПВ-3-13</t>
  </si>
  <si>
    <t xml:space="preserve">Рівень оплати населенням наданої послуги </t>
  </si>
  <si>
    <t>Інформація підприємства, що надає послугу</t>
  </si>
  <si>
    <t>ТПВ-3-14</t>
  </si>
  <si>
    <t xml:space="preserve">Рівень відшкодування тарифом собівартості послуги для населення </t>
  </si>
  <si>
    <t>Розрахунок автоматично за формулою {ТПВ-3-10}*100/{ТПВ-3-12}</t>
  </si>
  <si>
    <t>ТПВ-3-15</t>
  </si>
  <si>
    <t xml:space="preserve">Кількість підприємств, що займаються ТПВ всього </t>
  </si>
  <si>
    <t>Інформація управління житлово-комунального господарства. Підприємства всіх форм власності.</t>
  </si>
  <si>
    <t>ТПВ-3-16</t>
  </si>
  <si>
    <t>Кількість підприємств , які займаються збором ТПВ</t>
  </si>
  <si>
    <t>ТПВ-3-17</t>
  </si>
  <si>
    <t>Кількість підприємств, що займаються сортуванням ТПВ</t>
  </si>
  <si>
    <t>ТПВ-3-18</t>
  </si>
  <si>
    <t>Кількість підприємств, що займаються захороненням ТПВ</t>
  </si>
  <si>
    <t>ТПВ-3-21</t>
  </si>
  <si>
    <t xml:space="preserve">Інвестиційна діяльність комунальних підприємств, що займаються збором та утилізацією ТПВ всього </t>
  </si>
  <si>
    <t>ТПВ-3-22</t>
  </si>
  <si>
    <t xml:space="preserve">Інвестиції комунальних підприємств, що займаються ТПВ в основний капітал </t>
  </si>
  <si>
    <t>Інформація підприємства, що надає послуги</t>
  </si>
  <si>
    <t>ТПВ-4</t>
  </si>
  <si>
    <t xml:space="preserve">Фінансові результати діяльності комунальних підприємств, що займаються збором та вивозом ТПВ за звітний рік </t>
  </si>
  <si>
    <t>ТПВ-4-1</t>
  </si>
  <si>
    <t>Прибуток(збиток) комунальних підприємств,що займаються ТПВ</t>
  </si>
  <si>
    <t>Якщо послугу надають кілька комунальних підприємств, то інформація надається сумарно по всім підприємствам для кожного показника</t>
  </si>
  <si>
    <t>ТПВ-4-2</t>
  </si>
  <si>
    <t>ТПВ-4-3</t>
  </si>
  <si>
    <t xml:space="preserve"> населення безпосередньо </t>
  </si>
  <si>
    <t>ТПВ-4-4</t>
  </si>
  <si>
    <t>ТПВ-4-7</t>
  </si>
  <si>
    <t xml:space="preserve"> державний </t>
  </si>
  <si>
    <t>ТПВ-4-9</t>
  </si>
  <si>
    <t>ТПВ-4-10</t>
  </si>
  <si>
    <t>ТПВ-4-11</t>
  </si>
  <si>
    <t>ТПВ-4-13</t>
  </si>
  <si>
    <t>ЖФ-1</t>
  </si>
  <si>
    <t xml:space="preserve">Загальна інформація. Фізична доступність житлового фонду </t>
  </si>
  <si>
    <t>ЖФ-1-1</t>
  </si>
  <si>
    <t xml:space="preserve">Житловий фонд (загальна площа житлових приміщень) всього </t>
  </si>
  <si>
    <t xml:space="preserve">тис.кв.м </t>
  </si>
  <si>
    <t>Інформація управління ЖКГ, підрозділу архітектури</t>
  </si>
  <si>
    <t>ЖФ-1-2</t>
  </si>
  <si>
    <t xml:space="preserve">Житловий фонд в розрахунку на одного мешканця </t>
  </si>
  <si>
    <t>кв.м/особу</t>
  </si>
  <si>
    <t>ЖФ-1-3</t>
  </si>
  <si>
    <t xml:space="preserve">Загальна кількість багатоквартирних будинків </t>
  </si>
  <si>
    <t xml:space="preserve">будинків </t>
  </si>
  <si>
    <t>ЖФ-1-4</t>
  </si>
  <si>
    <t xml:space="preserve">їх житловий фонд </t>
  </si>
  <si>
    <t>ЖФ-1-5</t>
  </si>
  <si>
    <t xml:space="preserve"> в ньому квартир </t>
  </si>
  <si>
    <t xml:space="preserve">квартир </t>
  </si>
  <si>
    <t>ЖФ-1-6</t>
  </si>
  <si>
    <t xml:space="preserve">Житловий фонд у комунальній власності </t>
  </si>
  <si>
    <t>Інформація управління ЖКГ</t>
  </si>
  <si>
    <t>ЖФ-1-7</t>
  </si>
  <si>
    <t xml:space="preserve">в ньому будинків </t>
  </si>
  <si>
    <t>ЖФ-1-8</t>
  </si>
  <si>
    <t>ЖФ-1-9</t>
  </si>
  <si>
    <t xml:space="preserve">Загальна кількість будинків ОСББ </t>
  </si>
  <si>
    <t>ЖФ-1-10</t>
  </si>
  <si>
    <t xml:space="preserve">Житловий фонд ОСББ </t>
  </si>
  <si>
    <t>ЖФ-1-12</t>
  </si>
  <si>
    <t xml:space="preserve">Частка будинків ОСББ в загальній кількості багатоквартирних будинків </t>
  </si>
  <si>
    <t>Розраховується автоматично за формулою {ЖФ19}*100/{ЖФ-1-3}</t>
  </si>
  <si>
    <t>ЖФ-1-13</t>
  </si>
  <si>
    <t xml:space="preserve">Відомчий житловий фонд (разом з гуртожитками) </t>
  </si>
  <si>
    <t>ЖФ-1-14</t>
  </si>
  <si>
    <t xml:space="preserve">в ньому квартир(житлових кімнат) </t>
  </si>
  <si>
    <t>ЖФ-1-17</t>
  </si>
  <si>
    <t xml:space="preserve">Житловий фонд приватних будинків </t>
  </si>
  <si>
    <t>ЖФ-1-18</t>
  </si>
  <si>
    <t xml:space="preserve">в ньому домогосподарств </t>
  </si>
  <si>
    <t xml:space="preserve">домогосподарств </t>
  </si>
  <si>
    <t>ЖФ-2</t>
  </si>
  <si>
    <t xml:space="preserve">Якісна оцінка надання послуг утримання житлового фонду </t>
  </si>
  <si>
    <t>ЖФ-2-1</t>
  </si>
  <si>
    <t>Кількість підтверджених скарг (звернень ) до органів місцевого самоврядування щодо послуг утримання житлових приміщень та прибудинкових територій комунальними підприємствами</t>
  </si>
  <si>
    <t>Підтвердженими є скарги, факти по яким (після Їх розгляду) підтвердились.</t>
  </si>
  <si>
    <t>ЖФ-2-2</t>
  </si>
  <si>
    <t xml:space="preserve">Кількість підтверджених скарг до органів місцевого самоврядування щодо послуг утримання житлових приміщень та прибудинкових територій комунальними підприємствами на 1000 жителів </t>
  </si>
  <si>
    <t xml:space="preserve">звернень/ 1000 жителів </t>
  </si>
  <si>
    <t>Розраховується автоматично за формулою {ЖФ23}/{Н-1-2}</t>
  </si>
  <si>
    <t>ЖФ-2-3</t>
  </si>
  <si>
    <t xml:space="preserve">Кількість дитячих , спортивних майданчиків в житлових мікрорайонах на території міста </t>
  </si>
  <si>
    <t>ЖФ-2-4</t>
  </si>
  <si>
    <t xml:space="preserve">Кількість дитячих , спортивних майданчиків в житлових мікрорайонах на території міста на 1000 жителів </t>
  </si>
  <si>
    <t>Розраховується автоматично за формулою{ЖФ-2-3}/{Н-1-2}</t>
  </si>
  <si>
    <t>ЖФ-3</t>
  </si>
  <si>
    <t xml:space="preserve">Кількісна оцінка надання послуг утримання житлового фонду </t>
  </si>
  <si>
    <t>ЖФ-3-1</t>
  </si>
  <si>
    <t xml:space="preserve">Середній тариф на послуги утримання житла та прибудинкової території , що надаться комунальними підприємствами </t>
  </si>
  <si>
    <t>грн/кв.м</t>
  </si>
  <si>
    <t>Інформація управління житлово-комунального господарства.Розраховується як середньозважений тарифі на послуги утримання житла та прибудинкової території по місту</t>
  </si>
  <si>
    <t>ЖФ-3-2</t>
  </si>
  <si>
    <t xml:space="preserve">Собівартість послуги утримання житла разом з обслуговуванням прибудинкової території, що надається комунальними підпримствами </t>
  </si>
  <si>
    <t>Інформація управління житлово-комунального господарства.Розраховується як середньозважена собівартість послуги житла з обслуговуванням прибудинкової території по місту</t>
  </si>
  <si>
    <t>ЖФ-3-3</t>
  </si>
  <si>
    <t>Рівень відшкодування тарифом собівартості наданих послуг утримання житла</t>
  </si>
  <si>
    <t>Розраховується автоматично за формулою {ЖФ-3-1}*100/{ЖФ-3-2}</t>
  </si>
  <si>
    <t>ЖФ-3-5</t>
  </si>
  <si>
    <t xml:space="preserve">Рівень оплати за утримання житла та прибудинкової території в житловому фонді, що обслуговується комунальними підприємствами </t>
  </si>
  <si>
    <t>Інформація комунальних підприємств по обслуговуванню житла</t>
  </si>
  <si>
    <t>ЖФ-3-6</t>
  </si>
  <si>
    <t xml:space="preserve">Фактичні видатки місцевого бюджету на утримання багатоквартирного житлового фонду </t>
  </si>
  <si>
    <t>Інформація фінансового управління/управління ЖКГ</t>
  </si>
  <si>
    <t>ЖФ-3-7</t>
  </si>
  <si>
    <t xml:space="preserve">в т.ч. на капітальний ремонт </t>
  </si>
  <si>
    <t>ЖФ-3-8</t>
  </si>
  <si>
    <t xml:space="preserve">Частка видатків на капітальний ремонт багатоквартиного житлового фонду у видатках бюджету на ЖКГ </t>
  </si>
  <si>
    <t>Розраховується автоматично за формулою {ЖФ-3-7}*100/{ЖФ-3-6}</t>
  </si>
  <si>
    <t>ЖФ-3-16</t>
  </si>
  <si>
    <t>Приведені видатки на утримання комунального житлового фонду</t>
  </si>
  <si>
    <t>Приведені видатки - видатки з міського бюджету на утримання 1 кв.м площі комунального житлового фонду.
Інформація управління комунального господарства.Розраховується автоматично  по формулі : фактичні видатки міського бюджету на утримання житлового фонду (тис. грн) / загальна площа комунального житлового фонду(тис. кв. м)</t>
  </si>
  <si>
    <t>ЖФ-3-9</t>
  </si>
  <si>
    <t>Кількість підприємств, що надають послуги з утримання житла</t>
  </si>
  <si>
    <t>Інформація управління житлово-комунального господарства.
Підприємства всіх форм власності.</t>
  </si>
  <si>
    <t>ЖФ-3-10</t>
  </si>
  <si>
    <t xml:space="preserve">Кількість комунальних підприємств , що надають послуги з утримання житла </t>
  </si>
  <si>
    <t>Інформація управління житлово-комунального господарства.</t>
  </si>
  <si>
    <t>ЖФ-3-11</t>
  </si>
  <si>
    <t>Кількість ОСББ , що надають послуги з утримання житла</t>
  </si>
  <si>
    <t>ЖФ-3-12</t>
  </si>
  <si>
    <t xml:space="preserve">Кількість приватних підприємств , що надають послуги з утримання житла </t>
  </si>
  <si>
    <t>ЖФ-3-13</t>
  </si>
  <si>
    <t xml:space="preserve">Кількість управляючих компаній, що надають послуги з утримання житла </t>
  </si>
  <si>
    <t>ЖФ-3-14</t>
  </si>
  <si>
    <t xml:space="preserve">Інвестиційна діяльність комунальних підприємств, що займаються обслуговуванням житла всього </t>
  </si>
  <si>
    <t>Якщо послугу надають кілька комунальних підприємств, то інофрмація надається сумарно по всім підприємствам для кожного показника.</t>
  </si>
  <si>
    <t>ЖФ-3-15</t>
  </si>
  <si>
    <t xml:space="preserve">Інвестиції комунальних підприємств, що займаються обслуговуванням житла в основний капітал </t>
  </si>
  <si>
    <t>ЖФ-4</t>
  </si>
  <si>
    <t xml:space="preserve">Фінансові результати діяльності комунальних підприємств, що займаються обслуговуванням житла за звітний рік </t>
  </si>
  <si>
    <t>ЖФ-4-1</t>
  </si>
  <si>
    <t>Прибуток (збиток) комунальних підприємств, що надають послуги з обслуговування житла</t>
  </si>
  <si>
    <t>ЖФ-4-2</t>
  </si>
  <si>
    <t>ЖФ-4-3</t>
  </si>
  <si>
    <t>ЖФ-4-5</t>
  </si>
  <si>
    <t xml:space="preserve"> субсидії </t>
  </si>
  <si>
    <t>ЖФ-4-6</t>
  </si>
  <si>
    <t xml:space="preserve"> місцеві бюджетні установи </t>
  </si>
  <si>
    <t>ЖФ-4-7</t>
  </si>
  <si>
    <t>ЖФ-4-8</t>
  </si>
  <si>
    <t>ЖФ-4-9</t>
  </si>
  <si>
    <t>ЖФ-4-10</t>
  </si>
  <si>
    <t xml:space="preserve">за товари , роботи, послуги, з неї </t>
  </si>
  <si>
    <t>ЖФ-4-11</t>
  </si>
  <si>
    <t>ЖФ-4-12</t>
  </si>
  <si>
    <t>ЖФ-4-13</t>
  </si>
  <si>
    <t>ЖФ-4-14</t>
  </si>
  <si>
    <t>Бл-1</t>
  </si>
  <si>
    <t>Благоустрій</t>
  </si>
  <si>
    <t>Бл-1-1</t>
  </si>
  <si>
    <t xml:space="preserve">Кількість посадовців ОМС , що займаються благоустроєм </t>
  </si>
  <si>
    <t>Всі дані наводяться без сфери ТПВ</t>
  </si>
  <si>
    <t>Бл-1-2</t>
  </si>
  <si>
    <t xml:space="preserve">Загальна кількість працівників сфери благоустрою (разом з задіяними працівниками) </t>
  </si>
  <si>
    <t>Інформація управління ЖКГ та/або відповідних служб благоустрою</t>
  </si>
  <si>
    <t>Бл-1-3</t>
  </si>
  <si>
    <t xml:space="preserve">Загальна кількість працівників , що займаються озелененням </t>
  </si>
  <si>
    <t>Бл-1-4</t>
  </si>
  <si>
    <t xml:space="preserve">Загальна кількість працівників , що займаються міським освітленням </t>
  </si>
  <si>
    <t>Бл-1-5</t>
  </si>
  <si>
    <t xml:space="preserve">Загальна кількість працівників , що займаються доглядом кладовища </t>
  </si>
  <si>
    <t>Бл-1-6</t>
  </si>
  <si>
    <t>Загальна кількість працівників , що займаються дорожнім господарством</t>
  </si>
  <si>
    <t>Бл-1-7</t>
  </si>
  <si>
    <t>Середня заробітна плата в сфері благоустрою (станом на 31.12)</t>
  </si>
  <si>
    <t>Бл-1-8</t>
  </si>
  <si>
    <t>Середня заробітна плата в сфері озеленення (станом на 31.12)</t>
  </si>
  <si>
    <t>Бл-1-9</t>
  </si>
  <si>
    <t>Середня заробітна плата в сфері міського освітлення (станом на 31.12)</t>
  </si>
  <si>
    <t>Бл-1-10</t>
  </si>
  <si>
    <t>Середня заробітна плата в дорожньому господарстві (станом на 31.12)</t>
  </si>
  <si>
    <t>Бл-1-11</t>
  </si>
  <si>
    <t>Середня заробітна плата в сфері догляду за кладовищами (станом на 31.12)</t>
  </si>
  <si>
    <t>Бл-2</t>
  </si>
  <si>
    <t>Озеленення</t>
  </si>
  <si>
    <t>Бл-2-1</t>
  </si>
  <si>
    <t xml:space="preserve">Загальна площа усіх зелених насаджень в місті </t>
  </si>
  <si>
    <t>га</t>
  </si>
  <si>
    <t>Зелені насадження — деревна, чагарникова, квіткова та трав"яна рослинність природного і штучного походження на території міста.
Інформація управління ЖКГ, екологічних служб.</t>
  </si>
  <si>
    <t>Бл-2-2</t>
  </si>
  <si>
    <t xml:space="preserve">Площа зелених насаджень загального користування всього </t>
  </si>
  <si>
    <t>Зелені насадження, які розташовані на території загальноміських і районних парків, спеціалізованих парків, парків культури та відпочинку;на територіях зоопарків та ботанічних садів, міських садів і садів житлових районів, міжквартальних або при групі житлових будинків;скверів, бульварів, насадження на схилах, набережних, лісопарків, лугопарків, гідропарків і інших, які мають вільний доступ для відпочинку.</t>
  </si>
  <si>
    <t>Бл-2-3</t>
  </si>
  <si>
    <t xml:space="preserve">Площа парків культури та відпочинку </t>
  </si>
  <si>
    <t>Інформація управління ЖКГ, екологічних служб.</t>
  </si>
  <si>
    <t>Бл-2-5</t>
  </si>
  <si>
    <t xml:space="preserve">Парки міські, районні </t>
  </si>
  <si>
    <t>Бл-2-7</t>
  </si>
  <si>
    <t xml:space="preserve">Сквери </t>
  </si>
  <si>
    <t>Бл-2-9</t>
  </si>
  <si>
    <t xml:space="preserve">Набережні та бульвари </t>
  </si>
  <si>
    <t>Бл-2-11</t>
  </si>
  <si>
    <t xml:space="preserve">Гідропарки, лугопарки, лісопарки </t>
  </si>
  <si>
    <t>Бл-2-13</t>
  </si>
  <si>
    <t xml:space="preserve">Інші обєкти благо-устрою </t>
  </si>
  <si>
    <t>Бл-2-17</t>
  </si>
  <si>
    <t xml:space="preserve">Площа зелених насаджень обмеженого користування </t>
  </si>
  <si>
    <t>Зелені насадження обмеженого користування - насадження на територіях громадських і житлових будинків, шкіл, дитячих установ, вищих та середніх спеціальних навчальних закладів, профтехучилищ, закладів охорони здоров"я, промислових підприємств і складських зон, санаторіїв, культурно-освітніх і спортивно-оздоровчих установ та інші.</t>
  </si>
  <si>
    <t>Бл-2-18</t>
  </si>
  <si>
    <t xml:space="preserve">Площа зелених насаджень спеціального призначення </t>
  </si>
  <si>
    <t xml:space="preserve"> Зелені насадження транспортних магістралей і вулиць;на ділянках санітарно-захисних зон довкола промислових підприємств;виставок, кладовищ і крематоріїв, ліній електропередач високої напруги;лісомеліоративні, водоохоронні, вітрозахисні, протиерозійні, насадження розсадників, квітникарських господарств, пришляхові насадження в межах населених пунктів.</t>
  </si>
  <si>
    <t>Бл-2-19</t>
  </si>
  <si>
    <t xml:space="preserve">Площа міських лісів </t>
  </si>
  <si>
    <t>Інформація управління ЖКГ/екологічної служби</t>
  </si>
  <si>
    <t>Бл-2-20</t>
  </si>
  <si>
    <t xml:space="preserve">Зелені насадження охоплені доглядом всього </t>
  </si>
  <si>
    <t>Інформація управління ЖКГ/ екологічної служби</t>
  </si>
  <si>
    <t>Бл-2-22</t>
  </si>
  <si>
    <t xml:space="preserve">Видатки міського бюджету на утримання зелених насаджень </t>
  </si>
  <si>
    <t>Інформація управління житлово-комунального господарства/фінансового управління</t>
  </si>
  <si>
    <t>Бл-2-23</t>
  </si>
  <si>
    <t xml:space="preserve">Видатки міського бюджету на утримання зелених насаджень у % до видатків міського бюджету на благоустрій </t>
  </si>
  <si>
    <t xml:space="preserve">Розрахунок по формулі чисельник/знаменник
Видатки міського бюджету на утримання зелених насаджень (тис.грн) *100 / Видатки міського бюджету на благоустрій всього (тис.грн){Бл-2-22}*100/{БВ-11-3}
</t>
  </si>
  <si>
    <t>Бл-2-24</t>
  </si>
  <si>
    <t xml:space="preserve">Кількість знесених дерев протягом звітного року </t>
  </si>
  <si>
    <t>Бл-2-25</t>
  </si>
  <si>
    <t xml:space="preserve">в т.ч. під забудову </t>
  </si>
  <si>
    <t>Бл-2-27</t>
  </si>
  <si>
    <t xml:space="preserve">Частка проінвентаризованих зелених насаджень </t>
  </si>
  <si>
    <t>Інформація управління ЖКГ/екологічної служби міста</t>
  </si>
  <si>
    <t>Бл-2-15</t>
  </si>
  <si>
    <t>Питома вага площі зелених насаджень в загальній площі міста</t>
  </si>
  <si>
    <t xml:space="preserve">Розраховується автоматично за формулою :{Бл-2-1}/{Н-1-5} тбт
Загальна площа усіх зелених насаджень в місті (га) *100%/Площа міста (кв.км)*100 ( 1 кв.км =100 га)
</t>
  </si>
  <si>
    <t>Бл-2-4</t>
  </si>
  <si>
    <t xml:space="preserve">Парки культури та відпочинку у % до площі зелених насаджень загального користування всього </t>
  </si>
  <si>
    <t xml:space="preserve">Розраховується автоматично за формулою : {Бл-2-3}*100/{{Бл-2-2}} тбт
 Площа парки культури та відпочинку (га) *100 / площа зелених насаджень загального користування всього(га)
</t>
  </si>
  <si>
    <t>Бл-2-6</t>
  </si>
  <si>
    <t xml:space="preserve">Парки міські, районні у % до площі зелених насаджень загального користування всього </t>
  </si>
  <si>
    <t xml:space="preserve">Розраховується автоматично за формулою : {Бл-2-5}*100/{{Бл-2-2}}, тбт
Площа парки міські , районні (га) *100%
/Площа зелених насаджень загального користування всього(га)
</t>
  </si>
  <si>
    <t>Бл-2-8</t>
  </si>
  <si>
    <t xml:space="preserve">Сквери у % до площі зелених насаджень загального користування всього </t>
  </si>
  <si>
    <t>Розраховується автоматично за формулою : {Бл-2-7}*100/{Бл-2-2}, тбт сквери (га) *100% /Площа зелених насаджень загального користування всього(га)</t>
  </si>
  <si>
    <t>Бл-2-10</t>
  </si>
  <si>
    <t xml:space="preserve">Набережні та бульвари у % до площі зелених насаджень загального користування всього </t>
  </si>
  <si>
    <t>Розраховується автоматично за формулою : {Бл-2-9}*100/{Бл-2-2}, тбт Набережні, бульвари (га) *100% /Площа зелених насаджень загального користування всього(га)</t>
  </si>
  <si>
    <t>Бл-2-12</t>
  </si>
  <si>
    <t xml:space="preserve">Гідропарки, лугопарки, лісопарки у % до площі зелених насаджень загального користування всього </t>
  </si>
  <si>
    <t xml:space="preserve">
Розраховується автоматично за формулою: {Бл-2-11}*100/{Бл-2-2} тбт
Гідропарки, лугопарки, лісопарки(га) *100% 
/Площа зелених насаджень загального користування всього(га)
</t>
  </si>
  <si>
    <t>Бл-2-14</t>
  </si>
  <si>
    <t xml:space="preserve">Інші об"єкти благоустрою % до площі зелених насаджень загального користування всього </t>
  </si>
  <si>
    <t>Розраховується автоматично за формулою: {Бл-2-13}*100/{Бл-2-2} тбт інші об"єкти благоустрою(га) *100% /Площа зелених насаджень загального користування всього(га)</t>
  </si>
  <si>
    <t>Бл-2-21</t>
  </si>
  <si>
    <t xml:space="preserve">Зелені насадження охоплені доглядом у % до зелених насаджень загального користування </t>
  </si>
  <si>
    <t xml:space="preserve">Інформація управління житлово-комунального господарства
Розрахунок по формулі:
 Площа зелених насаджень.охоплених доглядом (га) *100% /
Площа зелених насаджень загального користування всього(га)
</t>
  </si>
  <si>
    <t>Бл-3</t>
  </si>
  <si>
    <t>Зовнішнє освітлення</t>
  </si>
  <si>
    <t>Бл-3-1</t>
  </si>
  <si>
    <t xml:space="preserve">Загальна протяжність мереж зовнішнього освітлення </t>
  </si>
  <si>
    <t>Бл-3-3</t>
  </si>
  <si>
    <t xml:space="preserve">в т.ч.енергозберігаючих </t>
  </si>
  <si>
    <t>Бл-3-5</t>
  </si>
  <si>
    <t xml:space="preserve">Витрати на електроенергію в зовнішньому освітленні </t>
  </si>
  <si>
    <t>Бл-3-6</t>
  </si>
  <si>
    <t xml:space="preserve">Видатки міського бюджету на утримання об"єктів зовнішнього освітлення </t>
  </si>
  <si>
    <t>Інформація управління ЖКГ/фінансового підрозділу</t>
  </si>
  <si>
    <t>Бл-4</t>
  </si>
  <si>
    <t xml:space="preserve">Дорожньо-мостове господарство </t>
  </si>
  <si>
    <t>Бл-4-1</t>
  </si>
  <si>
    <t xml:space="preserve">Загальна протяжність вулично-дорожньої мережі в межах територіальної громади всього </t>
  </si>
  <si>
    <t>Бл-4-2</t>
  </si>
  <si>
    <t xml:space="preserve">з них дороги державного значення </t>
  </si>
  <si>
    <t>Бл-4-3</t>
  </si>
  <si>
    <t xml:space="preserve">дороги обласного значення </t>
  </si>
  <si>
    <t>Бл-4-4</t>
  </si>
  <si>
    <t>Загальна протяжність комунальних доріг</t>
  </si>
  <si>
    <t>Бл-4-5</t>
  </si>
  <si>
    <t xml:space="preserve">Загальна протяжність доріг місцевого значення </t>
  </si>
  <si>
    <t>Бл-4-6</t>
  </si>
  <si>
    <t xml:space="preserve">Загальна протяжність вулично-дорожньої мережі з твердим покриттям </t>
  </si>
  <si>
    <t>Бл-4-7</t>
  </si>
  <si>
    <t xml:space="preserve">Протяжність мережі з асфальтно-бетонним покриттям </t>
  </si>
  <si>
    <t>Бл-4-8</t>
  </si>
  <si>
    <t xml:space="preserve">Протяжність мережі з щебеневим покриттям </t>
  </si>
  <si>
    <t>Бл-4-9</t>
  </si>
  <si>
    <t xml:space="preserve">Протяжність мережі з удосконаленим покриттям </t>
  </si>
  <si>
    <t>Бл-4-10</t>
  </si>
  <si>
    <t xml:space="preserve">Протяжність мережі, обладнаної закритою дощовою каналізацією </t>
  </si>
  <si>
    <t>Бл-4-12</t>
  </si>
  <si>
    <t xml:space="preserve">Протяжність освітлюваної вулично-дорожньої мережі </t>
  </si>
  <si>
    <t>Бл-4-13</t>
  </si>
  <si>
    <t>Протяжність тротуарів та пішохідних доріжок з твердим покриттям</t>
  </si>
  <si>
    <t>Бл-4-14</t>
  </si>
  <si>
    <t xml:space="preserve">Протяжність велосипедних доріжок з твердим покриттям </t>
  </si>
  <si>
    <t>Бл-4-15</t>
  </si>
  <si>
    <t xml:space="preserve">Протяжність набережних річок, озер, водосховищ, заток, морів в межах населених пунктів </t>
  </si>
  <si>
    <t>Бл-4-16</t>
  </si>
  <si>
    <t xml:space="preserve">Загальна площа вулично-дорожньої мережі в межах територіальної громади всього </t>
  </si>
  <si>
    <t>Бл-4-18</t>
  </si>
  <si>
    <t xml:space="preserve">Кількість паркувальних місць на спеціально відведених майданчиках </t>
  </si>
  <si>
    <t>Бл-4-19</t>
  </si>
  <si>
    <t xml:space="preserve">Площа, відведена під паркування </t>
  </si>
  <si>
    <t>кв.м</t>
  </si>
  <si>
    <t>Бл-4-21</t>
  </si>
  <si>
    <t xml:space="preserve">Загальна протяжність мостів та шляхопроводів </t>
  </si>
  <si>
    <t>Бл-4-22</t>
  </si>
  <si>
    <t>Видатки міського бюджету на утримання вулично-дорожньої мережі всього</t>
  </si>
  <si>
    <t xml:space="preserve">Інформація управління ЖКГ /фінансового управління </t>
  </si>
  <si>
    <t>Бл-4-23</t>
  </si>
  <si>
    <t>Видатки міського бюджету на поточний ремонт вулично-дорожньої мережі</t>
  </si>
  <si>
    <t>Бл-4-24</t>
  </si>
  <si>
    <t>Видатки міського бюджету на капітальний ремонт  вулично-дорожньої мережі</t>
  </si>
  <si>
    <t>Бл-4-25</t>
  </si>
  <si>
    <t xml:space="preserve">Площа відремонтованих доріг капітальним ремонтом </t>
  </si>
  <si>
    <t xml:space="preserve">Інформація управління ЖКГ </t>
  </si>
  <si>
    <t>Бл-4-26</t>
  </si>
  <si>
    <t xml:space="preserve">Площа відремонтованих доріг поточним ремонтом </t>
  </si>
  <si>
    <t>Бл-4-28</t>
  </si>
  <si>
    <t xml:space="preserve">Фактична вартість 1 кв.м капітального ремонту доріг </t>
  </si>
  <si>
    <t>Розраховується автоматично за формулою: {Бл-4-24}*1000/{Бл-4-25} тбт Видатки міського бюджету на капітальний ремонт дорожньої мережі (грн.) / Площа відремонтованих доріг капітальним ремонтом ( кв.м)</t>
  </si>
  <si>
    <t>Бл-4-29</t>
  </si>
  <si>
    <t xml:space="preserve">Видатки міського бюджету на зимове утримання (посипка, чищення) вулично-дорожньої мережі </t>
  </si>
  <si>
    <t>Бл-4-30</t>
  </si>
  <si>
    <t>Видатки міського бюджету на літнє утримання (посипка, чищення) вулично-дорожньої мережі</t>
  </si>
  <si>
    <t>Тр-1</t>
  </si>
  <si>
    <t>Громадський транспорт</t>
  </si>
  <si>
    <t>Тр-2</t>
  </si>
  <si>
    <t>Пасажирські перевезення автомобільним транспортом</t>
  </si>
  <si>
    <t>Тр-3</t>
  </si>
  <si>
    <t>Пасажирські перевезення комунальним електротранспортом</t>
  </si>
  <si>
    <t>Тр-4</t>
  </si>
  <si>
    <t>пасажирські перевезення трамваями</t>
  </si>
  <si>
    <t>Тр-5</t>
  </si>
  <si>
    <t>пасажирські перевезення тролейбусами</t>
  </si>
  <si>
    <t>СЗ-1</t>
  </si>
  <si>
    <t>Фізична доступність до послуги</t>
  </si>
  <si>
    <t>СЗ-3</t>
  </si>
  <si>
    <t xml:space="preserve">Деякі категорії населення , що отримують соціальну допомогу та соціальні послуги </t>
  </si>
  <si>
    <t>СЗ-2</t>
  </si>
  <si>
    <t>Якісна оцінка надання послуги</t>
  </si>
  <si>
    <t>СЗ-4</t>
  </si>
  <si>
    <t>Кількісна оцінка надання послуги</t>
  </si>
  <si>
    <t>ОЗ-1</t>
  </si>
  <si>
    <t xml:space="preserve">Фізична доступність закладів охорони здоров"я </t>
  </si>
  <si>
    <t>ОЗ-2</t>
  </si>
  <si>
    <t>Якісна оцінка надання послуги (громадське здоров"я)</t>
  </si>
  <si>
    <t>ОЗ-3</t>
  </si>
  <si>
    <t xml:space="preserve">Захворюваність населення за класами хвороб  в розрахунку на 1000 населення </t>
  </si>
  <si>
    <t>ОЗ-4</t>
  </si>
  <si>
    <t xml:space="preserve">Смертність населення з основних причин на 1000 населення </t>
  </si>
  <si>
    <t>ОЗ-5</t>
  </si>
  <si>
    <t>Інші показники</t>
  </si>
  <si>
    <t>ОЗ-6</t>
  </si>
  <si>
    <t xml:space="preserve">Кількісна оцінка надання послуги </t>
  </si>
  <si>
    <t>Осв-1</t>
  </si>
  <si>
    <t xml:space="preserve">Дошкільні навчальні заклади </t>
  </si>
  <si>
    <t>Осв-2</t>
  </si>
  <si>
    <t>Осв-2-1</t>
  </si>
  <si>
    <t xml:space="preserve">Загальна кількість дітей дошкільного віку (0-6) </t>
  </si>
  <si>
    <t>Кількість дітей дошкільного віку (0-6) на території міста 
Інформація управління освіти</t>
  </si>
  <si>
    <t>Осв-2-2</t>
  </si>
  <si>
    <t>Кількість комунальних дошкільних закладів</t>
  </si>
  <si>
    <t>Інформація управління освіти. ДНЗ разом з НВК та інші</t>
  </si>
  <si>
    <t>Осв-2-3</t>
  </si>
  <si>
    <t>Кількість місць в комунальних дошкільних закладах</t>
  </si>
  <si>
    <t>Інформація підрозділу освіти</t>
  </si>
  <si>
    <t>Осв-2-4</t>
  </si>
  <si>
    <t>Кількість дітей в комунальних дошкільних закладах</t>
  </si>
  <si>
    <t>Осв-2-5</t>
  </si>
  <si>
    <t xml:space="preserve">Рівень охоплення дітей дошкільного віку комунальними дошкільними закладами </t>
  </si>
  <si>
    <t>Розраховується автоматично за формулою:{Осв-2-4}*100/{Осв-2-1}</t>
  </si>
  <si>
    <t>Осв-2-6</t>
  </si>
  <si>
    <t xml:space="preserve">Завантаженість комунальних дошкільних навчальних закладів(кількість дітей на 100 місць) </t>
  </si>
  <si>
    <t xml:space="preserve">дітей / 100 місць  </t>
  </si>
  <si>
    <t>Розраховується  автоматично за формулою: {Осв-2-4}*100/{Осв-2-3}</t>
  </si>
  <si>
    <t>Осв-3</t>
  </si>
  <si>
    <t xml:space="preserve">Якісна оцінка надання послуги (комунальні дошкільні заклади) </t>
  </si>
  <si>
    <t>Осв-3-1</t>
  </si>
  <si>
    <t xml:space="preserve">Кількість груп у дошкільних закладах комунальної форми власності </t>
  </si>
  <si>
    <t xml:space="preserve">груп </t>
  </si>
  <si>
    <t>Інформація управління освіти</t>
  </si>
  <si>
    <t>Осв-3-2</t>
  </si>
  <si>
    <t xml:space="preserve">Середня кількість дітей в групах комунальних дошкільних закладів </t>
  </si>
  <si>
    <t xml:space="preserve">дітей / 1 групу </t>
  </si>
  <si>
    <t>Розраховується автоматично за формулою {Осв-2-4}/{Осв-3-1}</t>
  </si>
  <si>
    <t>Осв-3-3</t>
  </si>
  <si>
    <t xml:space="preserve">Загальна кількість педагогічних працівників комунальних дошкільних навчальних закладів, </t>
  </si>
  <si>
    <t>Осв-3-4</t>
  </si>
  <si>
    <t xml:space="preserve">Кількість дітей на 1 педагогічного працівника в комунальних дошкільних закладах </t>
  </si>
  <si>
    <t xml:space="preserve">дітей/  1педпрацівника </t>
  </si>
  <si>
    <t>Розраховується автоматично за формулою: {Осв-2-4}/{Осв-3-3}</t>
  </si>
  <si>
    <t>Осв-3-5</t>
  </si>
  <si>
    <t xml:space="preserve">Кількість педагогічних працівників комунальних дошкільних навчальних закладів, що мають вищу фахову освіту </t>
  </si>
  <si>
    <t>Осв-3-7</t>
  </si>
  <si>
    <t xml:space="preserve">Кількість підтверджених скарг батьків щодо дошкільної освіти в комунальних закладах освіти </t>
  </si>
  <si>
    <t>Осв-4</t>
  </si>
  <si>
    <t>Осв-4-1</t>
  </si>
  <si>
    <t xml:space="preserve">Розрахункова потреба утримання однієї дитини в комунальних дошкільних навчальних закладах </t>
  </si>
  <si>
    <t xml:space="preserve">грн/рік </t>
  </si>
  <si>
    <t>Інформація управління освіти та фінансового управління  
Потреба в грн на 1 дитину в рік за розрахунком фінансового управління та управління освіти. Визначається до початку фінансового року.</t>
  </si>
  <si>
    <t>Осв-4-2</t>
  </si>
  <si>
    <t xml:space="preserve">Сeредня вартість утримання однієї дитини в комунальних дошкільних навчальних закладах </t>
  </si>
  <si>
    <t>Фактична середня вартість утримання однієї дитини за рік.</t>
  </si>
  <si>
    <t>Осв-4-3</t>
  </si>
  <si>
    <t xml:space="preserve">Середня вартість харчування 1 дитини в день в комунальних дошкільних закладах </t>
  </si>
  <si>
    <t>грн./день</t>
  </si>
  <si>
    <t>Інформація управління освіта/фінансового підрозділу. Фактичне значення .</t>
  </si>
  <si>
    <t>Осв-4-4</t>
  </si>
  <si>
    <t xml:space="preserve">Середня вартість харчування 1 дитини в день  в комунальних дошкільних закладах за рахунок бюджету </t>
  </si>
  <si>
    <t>Інформація управління освіта/фінансового підрозділу</t>
  </si>
  <si>
    <t>Осв-4-5</t>
  </si>
  <si>
    <t xml:space="preserve">Середня вартість харчування 1 дитини в день в комунальних дошкільних закладах за рахунок батьківської плати </t>
  </si>
  <si>
    <t>Осв-4-6</t>
  </si>
  <si>
    <t xml:space="preserve">Видатки міського бюджету на утримання комунальних дошкільних закладів освіти </t>
  </si>
  <si>
    <t xml:space="preserve">Інформація управління освіта/фінансового підрозділу.Фактичне значення за рік
</t>
  </si>
  <si>
    <t>Осв-4-7</t>
  </si>
  <si>
    <t xml:space="preserve">Видатки міського бюджету на утримання комунальних дошкільних закладів освіти в частині виплати ЗП працівникам </t>
  </si>
  <si>
    <t>Осв-4-8</t>
  </si>
  <si>
    <t xml:space="preserve">Видатки  міського бюджету на харчування в утриманні комунальних дошкільних закладів </t>
  </si>
  <si>
    <t>Осв-4-9</t>
  </si>
  <si>
    <t>Видатки міського бюджету на енергоносії  в утриманні комунальних дошкільних закладів</t>
  </si>
  <si>
    <t>Осв-4-10</t>
  </si>
  <si>
    <t>Фактичні видатки міського бюджету на утримання комунальних дошкільних закладів освіти в розрахунку на 1 вихованця  в рік</t>
  </si>
  <si>
    <t>тис.грн./рік</t>
  </si>
  <si>
    <t>Розраховується автоматично за формулою: {Осв-4-6}/{Осв-2-4}</t>
  </si>
  <si>
    <t>Осв-5</t>
  </si>
  <si>
    <t>Загальноосвітні навчальні заклади (денні)</t>
  </si>
  <si>
    <t>Осв-6</t>
  </si>
  <si>
    <t>Осв-6-1</t>
  </si>
  <si>
    <t xml:space="preserve">Кількість загальноосвітніх закладів всіх форм навчання власності </t>
  </si>
  <si>
    <t>Денні, вечірні,заочні та інші загальноосвітні школи 1-3 ступенів всіх форм власності</t>
  </si>
  <si>
    <t>Осв-6-2</t>
  </si>
  <si>
    <t xml:space="preserve">Кількість місць в загальноосвітніх закладах всіх форм навчання  та власності </t>
  </si>
  <si>
    <t>Осв-6-3</t>
  </si>
  <si>
    <t xml:space="preserve">Кількість учнів в загальноосвітніх закладах всіх форм навчання та власності </t>
  </si>
  <si>
    <t>Осв-6-4</t>
  </si>
  <si>
    <t xml:space="preserve">Кількість комунальних загальноосвітніх закладів </t>
  </si>
  <si>
    <t xml:space="preserve">Інформація управління освіти. 
Денні, вечірні,заочні та інші загальноосвітні школи 1-3 ступенів </t>
  </si>
  <si>
    <t>Осв-6-5</t>
  </si>
  <si>
    <t xml:space="preserve">Кількість місць в комунальних загальноосвітніх закладів  </t>
  </si>
  <si>
    <t>Інформація управління освіти. Денні, вечірні,заочні та інші загальноосвітні школи 1-3 ступенів.</t>
  </si>
  <si>
    <t>Осв-6-6</t>
  </si>
  <si>
    <t xml:space="preserve">Кількість  учнів  в комунальних загальноосвітніх закладів   </t>
  </si>
  <si>
    <t>Осв-6-7</t>
  </si>
  <si>
    <t xml:space="preserve">Частка комунальних загальноосвітніх закладів у загальній кількості загальноосвітніх закладів всіх типів власності </t>
  </si>
  <si>
    <t>Розраховується автоматично за формулою :{Осв-6-4}*100/{Осв-6-1}</t>
  </si>
  <si>
    <t>Осв-7</t>
  </si>
  <si>
    <t>Якісна оцінка послуги</t>
  </si>
  <si>
    <t>Осв-7-1</t>
  </si>
  <si>
    <t xml:space="preserve">Рівень охоплення профільним навчанням учнів комунальних загальнооосвітніх закладів </t>
  </si>
  <si>
    <t>Інформація управління освіти. Для денних ЗОШ</t>
  </si>
  <si>
    <t>Осв-7-2</t>
  </si>
  <si>
    <t xml:space="preserve">Рівень охоплення поглибленним вивченням учнів комунальних загальнооосвітніх заходів </t>
  </si>
  <si>
    <t>Інформація управління освіти. Для денних ЗОШ.</t>
  </si>
  <si>
    <t>Осв-7-3</t>
  </si>
  <si>
    <t xml:space="preserve">Якісний показник навченості </t>
  </si>
  <si>
    <t xml:space="preserve">Для денних шкіл. Кількість учнів комунальних загальноосвітніх закладів, що навчаються на достатньому та високому рівні (учнів)*100 /Загальна кількість учнів комунальних загальноосвітніх закладів(учнів)
 </t>
  </si>
  <si>
    <t>Осв-7-4</t>
  </si>
  <si>
    <t xml:space="preserve">Рівень компютеризації ЗОШ міста </t>
  </si>
  <si>
    <t xml:space="preserve">учнів /1 комп </t>
  </si>
  <si>
    <t>Інформація підрозділів освіти. Для денних шкіл. Кількість комп"ютерів (працюючих) в закладі , що використовуються для навчання  поділена на кількість учнів  і округлена до цілого значення.</t>
  </si>
  <si>
    <t>Осв-7-5</t>
  </si>
  <si>
    <t xml:space="preserve">Кількість учнів, що навчаються в другу зміну в комунальних загальноосвітніх закладах </t>
  </si>
  <si>
    <t>Інформація підрозділів освіти. Для денних шкіл.</t>
  </si>
  <si>
    <t>Осв-8</t>
  </si>
  <si>
    <t>Осв-8-1</t>
  </si>
  <si>
    <t xml:space="preserve">Кількість педагогічних працівників в комунальних загальноосвітніх навчальних закладах </t>
  </si>
  <si>
    <t>Інформація управління освіти.</t>
  </si>
  <si>
    <t>Осв-8-2</t>
  </si>
  <si>
    <t xml:space="preserve">Кількість учнів на 1 педагогічного працівника в комунальних загальноосвітніх закладах </t>
  </si>
  <si>
    <t>Розраховується автоматично за формулою {Осв-6-6}/{ОС81}</t>
  </si>
  <si>
    <t>Осв-8-3</t>
  </si>
  <si>
    <t xml:space="preserve">Кількість класів в комунальних загальноосвітніх навчальних закладах </t>
  </si>
  <si>
    <t xml:space="preserve">класів </t>
  </si>
  <si>
    <t>Осв-8-4</t>
  </si>
  <si>
    <t xml:space="preserve">Середня наповненість класів комунальних загальноосвітніх навчальних закладах </t>
  </si>
  <si>
    <t xml:space="preserve">учнів/на 1 клас </t>
  </si>
  <si>
    <t>Розраховується автоматично за формулою {Осв-6-6}/{ОС83}</t>
  </si>
  <si>
    <t>Осв-8-5</t>
  </si>
  <si>
    <t xml:space="preserve">Середня наповненість комунальних загальноосвітніх закладів </t>
  </si>
  <si>
    <t>Розраховується автоматично за формулою: {Осв-6-6}*100/{Осв-6-5}</t>
  </si>
  <si>
    <t>Осв-8-6</t>
  </si>
  <si>
    <t xml:space="preserve">Розрахункова вартість (потреба ) утримання 1 учня комунальних загальноосвітніх закладів </t>
  </si>
  <si>
    <t>Інформація фінансового підрозділу/підрозділи освіти. Визначається до початку фінансового року .</t>
  </si>
  <si>
    <t>Осв-8-7</t>
  </si>
  <si>
    <t xml:space="preserve">Фінансова забезпеченість 1 учня комунальних загальноосвітніх навчальних закладів за розрахунком Міністерства фінансів </t>
  </si>
  <si>
    <t xml:space="preserve">Інформація фінансового підрозділу/підрозділи освіти .
Фінансова забезпеченість за розрахунками Мінфіну - сума,що визначається міністерством фінансів для одного учня за формульним методом </t>
  </si>
  <si>
    <t>Осв-8-8</t>
  </si>
  <si>
    <t xml:space="preserve">Фактична вартість навчання одного учня на рік в комунальних загальноосвітніх навчальних закладах </t>
  </si>
  <si>
    <t xml:space="preserve">Інформація фінансового підрозділу/підрозділи освіти,
Осв-8-8 &gt;= Осв-8-9 + Осв-8-10 +  Осв-8-11   </t>
  </si>
  <si>
    <t>Осв-8-9</t>
  </si>
  <si>
    <t>в т.ч. ЗП педагогічних працівників в фактичній вартості навчання одного учня на рік</t>
  </si>
  <si>
    <t>Інформація фінансового підрозділу/підрозділи освіти
Фактична ЗП педагогічних працівників на 1 учня на рік, 
Осв-8-9 &lt;= Осв-8-8 - Осв-8-10 - Осв-8-11</t>
  </si>
  <si>
    <t>Осв-8-10</t>
  </si>
  <si>
    <t>вартість харчування   учня на рік в фактичній вартості навчання одного учня на рік</t>
  </si>
  <si>
    <t>Інформація фінансового підрозділу/підрозділи освіти.
вартість харчування  1 учня на рік в фактичній вартості навчання одного учня на рік,
Осв-8-10 &lt;= Осв-8-8 -Осв-8-9 - Осв-8-11</t>
  </si>
  <si>
    <t>Осв-8-11</t>
  </si>
  <si>
    <t>вартість енергоносіїв в фактичній вартості  навчання 1 учня на рік</t>
  </si>
  <si>
    <t xml:space="preserve">Інформація фінансового підрозділу/підрозділи освіти 
фактична вартість  енергоносіїв в фактичній вартості  навчання 1 учня на рік,
Осв-8-11 &lt;= Осв-8-8 - Осв-8-9 - Осв-8-10
</t>
  </si>
  <si>
    <t>Осв-8-12</t>
  </si>
  <si>
    <t xml:space="preserve">Вартість харчування денна учнів 1-4 класів </t>
  </si>
  <si>
    <t>Інформація фінансового підрозділу/підрозділи освіти
фактична середня   вартість харчування учнів 1-4 класів на день</t>
  </si>
  <si>
    <t>Осв-8-13</t>
  </si>
  <si>
    <t xml:space="preserve">Середня заробітна плата педагогічних працівників </t>
  </si>
  <si>
    <t>Інформація фінансового підрозділу/підрозділи освіти
Середньомісячна заробітна плата педагогічних працівників за рік</t>
  </si>
  <si>
    <t>Осв-9</t>
  </si>
  <si>
    <t xml:space="preserve">Заклади позашкільної освіти </t>
  </si>
  <si>
    <t>Осв-10</t>
  </si>
  <si>
    <t>Осв-10-1</t>
  </si>
  <si>
    <t xml:space="preserve">Загальна кількість закладів комунальних позашкільної освіти </t>
  </si>
  <si>
    <t>Інформація підрозділів освіти</t>
  </si>
  <si>
    <t>Осв-10-2</t>
  </si>
  <si>
    <t xml:space="preserve">Загальна кількість вихованців комунальних позашкільних закладів </t>
  </si>
  <si>
    <t>Осв-10-3</t>
  </si>
  <si>
    <t xml:space="preserve">Середня наповненість комунальних закладів позашкільної освіти </t>
  </si>
  <si>
    <t>Інформація підрозділів освіти.</t>
  </si>
  <si>
    <t>Осв-11</t>
  </si>
  <si>
    <t xml:space="preserve">Якісна оцінка надання послуги </t>
  </si>
  <si>
    <t>Осв-11-1</t>
  </si>
  <si>
    <t xml:space="preserve">Кількість підтверджених скарг батьків до органів місцевого самоврядування щодо позашкільної освіти(звернень) </t>
  </si>
  <si>
    <t>Інформація підрозділів освти</t>
  </si>
  <si>
    <t>Осв-11-3</t>
  </si>
  <si>
    <t xml:space="preserve">Рівень охопленості учнів комунальними позашкільними закладами освіти </t>
  </si>
  <si>
    <t>Розраховується автоматично за формулою {Осв-10-2}*100/{Осв-6-6}</t>
  </si>
  <si>
    <t>Осв-12</t>
  </si>
  <si>
    <t>Осв-12-1</t>
  </si>
  <si>
    <t xml:space="preserve">Кількість педагогічних працівників в комунальних позашкільних навчальних закладах </t>
  </si>
  <si>
    <t>Осв-12-2</t>
  </si>
  <si>
    <t xml:space="preserve">Кількість вихованців на 1 педагогічного працівника в комунальних закладах позашкільної освіти </t>
  </si>
  <si>
    <t>Розраховується автоматично за формулою :{Осв-10-2}/{Осв-12-1}</t>
  </si>
  <si>
    <t>Осв-12-3</t>
  </si>
  <si>
    <t xml:space="preserve">Розрахункова вартість (потреба ) утримання 1 вихованця комунальних закладів позашкільної освіти </t>
  </si>
  <si>
    <t>Інформація управління освіти/фінансового управління. Визначається до початку фінансового року</t>
  </si>
  <si>
    <t>Осв-12-4</t>
  </si>
  <si>
    <t xml:space="preserve">Видатки міського бюджету на утримання комунальних позашкільних закладів освіти </t>
  </si>
  <si>
    <t>Інформація управління освіти/фінансового підрозділу. Фактичне значення</t>
  </si>
  <si>
    <t>Осв-12-5</t>
  </si>
  <si>
    <t xml:space="preserve">Видатки міського бюджету  на виплату ЗП працівникам в  утриманні комунальних позашкільних закладів освіти  </t>
  </si>
  <si>
    <t>Інформація управління освіти/фінансового підрозділу</t>
  </si>
  <si>
    <t>Осв-12-6</t>
  </si>
  <si>
    <t xml:space="preserve">Видатки міського бюджету на енергоносії  в утриманні комунальних позашкільних закладів освітина енергоносії </t>
  </si>
  <si>
    <t>Осв-12-7</t>
  </si>
  <si>
    <t>Фактична вартість утримання 1 вихованця в позашкільних комунальних закладах</t>
  </si>
  <si>
    <t>Осв-12-8</t>
  </si>
  <si>
    <t xml:space="preserve">Фактична вартість утримання 1 вихованця в позашкільних комунальних закладах за рахунок бюджету </t>
  </si>
  <si>
    <t>Осв-12-9</t>
  </si>
  <si>
    <t xml:space="preserve">Фактична вартість утримання 1 вихованця в позашкільних комунальних закладах за рахунок батьківської плати </t>
  </si>
  <si>
    <t>КМ-1</t>
  </si>
  <si>
    <t>КМ-1-1</t>
  </si>
  <si>
    <t xml:space="preserve">Кількість закладів культури , що утримуються з міського бюджету всього </t>
  </si>
  <si>
    <t>Інформація підрозділу культури</t>
  </si>
  <si>
    <t>КМ-1-2</t>
  </si>
  <si>
    <t xml:space="preserve">Кількість  закладів клубного типу, що утримуються з міського бюджету </t>
  </si>
  <si>
    <t>Заклади клубного типу : будинки культури, палаци культури, клуби
Інформація підрозділів культури</t>
  </si>
  <si>
    <t>КМ-1-3</t>
  </si>
  <si>
    <t xml:space="preserve">Кількість шкіл естетичного виховання, що утримуються з міського бюджету. </t>
  </si>
  <si>
    <t>Інформація підрозділів культури</t>
  </si>
  <si>
    <t>КМ-1-4</t>
  </si>
  <si>
    <t xml:space="preserve">Кількість публічних масових бібліотек ,що утримуються з міського бюджету. </t>
  </si>
  <si>
    <t>КМ-1-5</t>
  </si>
  <si>
    <t xml:space="preserve">Кількість музеїв (включаючи філіали), що утримуються з міського бюджету </t>
  </si>
  <si>
    <t>інформація підрозділів культури</t>
  </si>
  <si>
    <t>КМ-1-6</t>
  </si>
  <si>
    <t xml:space="preserve">Кількість професійних театрів, що утримуються з міського бюджету </t>
  </si>
  <si>
    <t>КМ-1-7</t>
  </si>
  <si>
    <t>Кількість кінозалів та кінотеатрів, що утримуються з міського бюджету</t>
  </si>
  <si>
    <t>КМ-1-8</t>
  </si>
  <si>
    <t xml:space="preserve">Кількість концертних організацій, що утримуються з міського бюджету </t>
  </si>
  <si>
    <t>КМ-1-9</t>
  </si>
  <si>
    <t xml:space="preserve">інші (в т.ч.громадські організації культурно-мистецького спрямування) </t>
  </si>
  <si>
    <t xml:space="preserve">інформація підрозділів культури. До інших можна віднести всі заклади культурно- </t>
  </si>
  <si>
    <t>КМ-2</t>
  </si>
  <si>
    <t>КМ-3</t>
  </si>
  <si>
    <t xml:space="preserve">управління(відділи) культури місцевих рад </t>
  </si>
  <si>
    <t>КМ-3-1</t>
  </si>
  <si>
    <t>Проведено культурно-масових заходів</t>
  </si>
  <si>
    <t>КМ-4</t>
  </si>
  <si>
    <t xml:space="preserve">будинки культури, палаци культури, клуби </t>
  </si>
  <si>
    <t>КМ-4-1</t>
  </si>
  <si>
    <t xml:space="preserve">Кількість жителів, що припадає на 1 установу культури </t>
  </si>
  <si>
    <t>Розраховується автоматично за формулою {Н-1-2}/{КМ-1-1}</t>
  </si>
  <si>
    <t>КМ-4-2</t>
  </si>
  <si>
    <t xml:space="preserve">Кількість художніх колективів, аматорських об"єднань при будинках культури </t>
  </si>
  <si>
    <t>КМ-4-3</t>
  </si>
  <si>
    <t>Кількість аматорських колективів. фолькльорного напрямку при будинках культури</t>
  </si>
  <si>
    <t>КМ-4-4</t>
  </si>
  <si>
    <t xml:space="preserve">Кількість художніх колективів, аматорських об"єднань при будинках культури на 1000 жителів </t>
  </si>
  <si>
    <t>Розраховується автоматично за формулою {КМ-4-2}/{Н-1-2}</t>
  </si>
  <si>
    <t>КМ-4-5</t>
  </si>
  <si>
    <t xml:space="preserve">Кількість учасників художніх колективів, аматорських об"єднань при будинках культури </t>
  </si>
  <si>
    <t>КМ-4-6</t>
  </si>
  <si>
    <t xml:space="preserve">Рівень охопленості населення постійними формами культурно-масової діяльності </t>
  </si>
  <si>
    <t>Розраховується автоматично за формулою {КМ45}/{Н-1-2}*100</t>
  </si>
  <si>
    <t>КМ-5</t>
  </si>
  <si>
    <t xml:space="preserve">школи естетичного виховання </t>
  </si>
  <si>
    <t>КМ-5-1</t>
  </si>
  <si>
    <t xml:space="preserve">Середньорічна кількість учнів шкіл естетичного виховання всього </t>
  </si>
  <si>
    <t>КМ-5-2</t>
  </si>
  <si>
    <t>Кількість випускників шкіл естетичного виховання</t>
  </si>
  <si>
    <t>КМ-5-3</t>
  </si>
  <si>
    <t xml:space="preserve">Охопленість учнів шкіл школами естетичного виховання </t>
  </si>
  <si>
    <t xml:space="preserve">Розрахунок автоматично за формулою  по формулі : середньорічна кількість учнів шкіл естетичного виховання всього * 100/загальна кількість учнів в загальноосвітніх комунальних закладах
</t>
  </si>
  <si>
    <t>КМ-6</t>
  </si>
  <si>
    <t xml:space="preserve">бібліотеки </t>
  </si>
  <si>
    <t>КМ-7</t>
  </si>
  <si>
    <t xml:space="preserve">музеї </t>
  </si>
  <si>
    <t>КМ-8</t>
  </si>
  <si>
    <t xml:space="preserve">театри </t>
  </si>
  <si>
    <t>КМ-9</t>
  </si>
  <si>
    <t xml:space="preserve">демонстратори кіно </t>
  </si>
  <si>
    <t>КМ-10</t>
  </si>
  <si>
    <t xml:space="preserve">концертні організації, професійні колективи тощо </t>
  </si>
  <si>
    <t>КМ-11</t>
  </si>
  <si>
    <t>КМ-11-1</t>
  </si>
  <si>
    <t xml:space="preserve">Загальна кількість працюючих в сфері культури всього </t>
  </si>
  <si>
    <t>КМ-11-3</t>
  </si>
  <si>
    <t xml:space="preserve">Кількість працівників сфери культури, що мають профільну фахову освіту </t>
  </si>
  <si>
    <t>КМ-11-4</t>
  </si>
  <si>
    <t>Середня заробітна плата у сфері культури станом на 31.12</t>
  </si>
  <si>
    <t>Інформація підрозділу культури. Середня заробітна плата без нарахувань.</t>
  </si>
  <si>
    <t>КМ-12</t>
  </si>
  <si>
    <t xml:space="preserve">управління/відділи культури </t>
  </si>
  <si>
    <t>КМ-13</t>
  </si>
  <si>
    <t xml:space="preserve">заклади культури клубного типу </t>
  </si>
  <si>
    <t>КМ-14</t>
  </si>
  <si>
    <t>КМ-15</t>
  </si>
  <si>
    <t>КМ-16</t>
  </si>
  <si>
    <t>КМ-17</t>
  </si>
  <si>
    <t>КМ-18</t>
  </si>
  <si>
    <t xml:space="preserve">кінозали </t>
  </si>
  <si>
    <t>КМ-19</t>
  </si>
  <si>
    <t xml:space="preserve">Культурна спадщина </t>
  </si>
  <si>
    <t>КМ-19-1</t>
  </si>
  <si>
    <t xml:space="preserve">Кількість пам"яток національного значення, занесених в державний реєстр </t>
  </si>
  <si>
    <t>КМ-19-2</t>
  </si>
  <si>
    <t xml:space="preserve">Кількість пам"яток місцевого значення занесених в державний реєстр </t>
  </si>
  <si>
    <t>КМ-19-3</t>
  </si>
  <si>
    <t xml:space="preserve">Кількість заключених охоронних договорів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</si>
</sst>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4" fontId="0" fillId="34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D9F1"/>
      <rgbColor rgb="00FFE34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N54" sqref="N5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</v>
      </c>
      <c r="D2" s="8" t="s">
        <v>9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10</v>
      </c>
      <c r="D3" s="5" t="s">
        <v>11</v>
      </c>
      <c r="E3" s="5" t="s">
        <v>12</v>
      </c>
      <c r="F3" s="10"/>
      <c r="G3" s="10"/>
      <c r="H3" s="10"/>
      <c r="I3" s="10"/>
      <c r="J3" s="10"/>
      <c r="K3" s="11" t="s">
        <v>13</v>
      </c>
      <c r="L3" s="11"/>
      <c r="M3" s="11"/>
      <c r="N3" s="11"/>
      <c r="O3" s="2"/>
    </row>
    <row r="4" spans="2:15" ht="11.25">
      <c r="B4" s="6"/>
      <c r="C4" s="5" t="s">
        <v>14</v>
      </c>
      <c r="D4" s="5" t="s">
        <v>15</v>
      </c>
      <c r="E4" s="5" t="s">
        <v>12</v>
      </c>
      <c r="F4" s="10"/>
      <c r="G4" s="10"/>
      <c r="H4" s="10"/>
      <c r="I4" s="10"/>
      <c r="J4" s="10"/>
      <c r="K4" s="11" t="s">
        <v>16</v>
      </c>
      <c r="L4" s="11"/>
      <c r="M4" s="11"/>
      <c r="N4" s="11"/>
      <c r="O4" s="2"/>
    </row>
    <row r="5" spans="2:15" ht="11.25">
      <c r="B5" s="5"/>
      <c r="C5" s="5" t="s">
        <v>17</v>
      </c>
      <c r="D5" s="5" t="s">
        <v>18</v>
      </c>
      <c r="E5" s="5" t="s">
        <v>12</v>
      </c>
      <c r="F5" s="10"/>
      <c r="G5" s="10"/>
      <c r="H5" s="10"/>
      <c r="I5" s="10"/>
      <c r="J5" s="10"/>
      <c r="K5" s="11" t="s">
        <v>19</v>
      </c>
      <c r="L5" s="11"/>
      <c r="M5" s="11"/>
      <c r="N5" s="11"/>
      <c r="O5" s="2"/>
    </row>
    <row r="6" spans="2:15" ht="11.25">
      <c r="B6" s="6"/>
      <c r="C6" s="5" t="s">
        <v>20</v>
      </c>
      <c r="D6" s="5" t="s">
        <v>21</v>
      </c>
      <c r="E6" s="5" t="s">
        <v>12</v>
      </c>
      <c r="F6" s="10"/>
      <c r="G6" s="10"/>
      <c r="H6" s="10"/>
      <c r="I6" s="10"/>
      <c r="J6" s="10"/>
      <c r="K6" s="11" t="s">
        <v>22</v>
      </c>
      <c r="L6" s="11"/>
      <c r="M6" s="11"/>
      <c r="N6" s="11"/>
      <c r="O6" s="2"/>
    </row>
    <row r="7" spans="2:15" ht="11.25">
      <c r="B7" s="6" t="s">
        <v>0</v>
      </c>
      <c r="C7" s="5" t="s">
        <v>23</v>
      </c>
      <c r="D7" s="5" t="s">
        <v>24</v>
      </c>
      <c r="E7" s="5" t="s">
        <v>25</v>
      </c>
      <c r="F7" s="10"/>
      <c r="G7" s="10"/>
      <c r="H7" s="10"/>
      <c r="I7" s="10"/>
      <c r="J7" s="10"/>
      <c r="K7" s="11" t="s">
        <v>26</v>
      </c>
      <c r="L7" s="11"/>
      <c r="M7" s="11"/>
      <c r="N7" s="11"/>
      <c r="O7" s="2"/>
    </row>
    <row r="8" spans="2:15" ht="11.25">
      <c r="B8" s="5"/>
      <c r="C8" s="5" t="s">
        <v>27</v>
      </c>
      <c r="D8" s="5" t="s">
        <v>28</v>
      </c>
      <c r="E8" s="5" t="s">
        <v>29</v>
      </c>
      <c r="F8" s="11" t="e">
        <f>F4/F7</f>
        <v>#DIV/0!</v>
      </c>
      <c r="G8" s="11" t="e">
        <f>G4/G7</f>
        <v>#DIV/0!</v>
      </c>
      <c r="H8" s="11" t="e">
        <f>H4/H7</f>
        <v>#DIV/0!</v>
      </c>
      <c r="I8" s="11" t="e">
        <f>I4/I7</f>
        <v>#DIV/0!</v>
      </c>
      <c r="J8" s="11"/>
      <c r="K8" s="11" t="s">
        <v>30</v>
      </c>
      <c r="L8" s="11"/>
      <c r="M8" s="11"/>
      <c r="N8" s="11"/>
      <c r="O8" s="2"/>
    </row>
    <row r="9" spans="2:14" ht="11.25">
      <c r="B9" s="5"/>
      <c r="C9" s="5" t="s">
        <v>31</v>
      </c>
      <c r="D9" s="9" t="s">
        <v>32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 t="s">
        <v>0</v>
      </c>
      <c r="C10" s="5" t="s">
        <v>33</v>
      </c>
      <c r="D10" s="5" t="s">
        <v>34</v>
      </c>
      <c r="E10" s="5" t="s">
        <v>12</v>
      </c>
      <c r="F10" s="10"/>
      <c r="G10" s="10"/>
      <c r="H10" s="10"/>
      <c r="I10" s="10"/>
      <c r="J10" s="10"/>
      <c r="K10" s="11" t="s">
        <v>35</v>
      </c>
      <c r="L10" s="11"/>
      <c r="M10" s="11"/>
      <c r="N10" s="11"/>
      <c r="O10" s="2"/>
    </row>
    <row r="11" spans="2:15" ht="11.25">
      <c r="B11" s="6" t="s">
        <v>0</v>
      </c>
      <c r="C11" s="5" t="s">
        <v>36</v>
      </c>
      <c r="D11" s="5" t="s">
        <v>37</v>
      </c>
      <c r="E11" s="5" t="s">
        <v>12</v>
      </c>
      <c r="F11" s="10"/>
      <c r="G11" s="10"/>
      <c r="H11" s="10"/>
      <c r="I11" s="10"/>
      <c r="J11" s="10"/>
      <c r="K11" s="11" t="s">
        <v>38</v>
      </c>
      <c r="L11" s="11"/>
      <c r="M11" s="11"/>
      <c r="N11" s="11"/>
      <c r="O11" s="2"/>
    </row>
    <row r="12" spans="2:15" ht="11.25">
      <c r="B12" s="5"/>
      <c r="C12" s="5" t="s">
        <v>39</v>
      </c>
      <c r="D12" s="5" t="s">
        <v>40</v>
      </c>
      <c r="E12" s="5" t="s">
        <v>41</v>
      </c>
      <c r="F12" s="11" t="e">
        <f>F10*100/F11</f>
        <v>#DIV/0!</v>
      </c>
      <c r="G12" s="11" t="e">
        <f>G10*100/G11</f>
        <v>#DIV/0!</v>
      </c>
      <c r="H12" s="11" t="e">
        <f>H10*100/H11</f>
        <v>#DIV/0!</v>
      </c>
      <c r="I12" s="11" t="e">
        <f>I10*100/I11</f>
        <v>#DIV/0!</v>
      </c>
      <c r="J12" s="11"/>
      <c r="K12" s="11" t="s">
        <v>42</v>
      </c>
      <c r="L12" s="11"/>
      <c r="M12" s="11"/>
      <c r="N12" s="11"/>
      <c r="O12" s="2"/>
    </row>
    <row r="13" spans="2:14" ht="11.25">
      <c r="B13" s="5"/>
      <c r="C13" s="5" t="s">
        <v>43</v>
      </c>
      <c r="D13" s="9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45</v>
      </c>
      <c r="D14" s="5" t="s">
        <v>46</v>
      </c>
      <c r="E14" s="5" t="s">
        <v>12</v>
      </c>
      <c r="F14" s="10"/>
      <c r="G14" s="10"/>
      <c r="H14" s="10"/>
      <c r="I14" s="10"/>
      <c r="J14" s="10"/>
      <c r="K14" s="11" t="s">
        <v>47</v>
      </c>
      <c r="L14" s="11"/>
      <c r="M14" s="11"/>
      <c r="N14" s="11"/>
      <c r="O14" s="2"/>
    </row>
    <row r="15" spans="2:15" ht="11.25">
      <c r="B15" s="5"/>
      <c r="C15" s="5" t="s">
        <v>48</v>
      </c>
      <c r="D15" s="5" t="s">
        <v>49</v>
      </c>
      <c r="E15" s="5" t="s">
        <v>12</v>
      </c>
      <c r="F15" s="10"/>
      <c r="G15" s="10"/>
      <c r="H15" s="10"/>
      <c r="I15" s="10"/>
      <c r="J15" s="10"/>
      <c r="K15" s="11" t="s">
        <v>50</v>
      </c>
      <c r="L15" s="11"/>
      <c r="M15" s="11"/>
      <c r="N15" s="11"/>
      <c r="O15" s="2"/>
    </row>
    <row r="16" spans="2:15" ht="11.25">
      <c r="B16" s="5"/>
      <c r="C16" s="5" t="s">
        <v>51</v>
      </c>
      <c r="D16" s="5" t="s">
        <v>52</v>
      </c>
      <c r="E16" s="5" t="s">
        <v>12</v>
      </c>
      <c r="F16" s="10"/>
      <c r="G16" s="10"/>
      <c r="H16" s="10"/>
      <c r="I16" s="10"/>
      <c r="J16" s="10"/>
      <c r="K16" s="11" t="s">
        <v>53</v>
      </c>
      <c r="L16" s="11"/>
      <c r="M16" s="11"/>
      <c r="N16" s="11"/>
      <c r="O16" s="2"/>
    </row>
    <row r="17" spans="2:15" ht="11.25">
      <c r="B17" s="6"/>
      <c r="C17" s="5" t="s">
        <v>54</v>
      </c>
      <c r="D17" s="5" t="s">
        <v>55</v>
      </c>
      <c r="E17" s="5" t="s">
        <v>12</v>
      </c>
      <c r="F17" s="10"/>
      <c r="G17" s="10"/>
      <c r="H17" s="10"/>
      <c r="I17" s="10"/>
      <c r="J17" s="10"/>
      <c r="K17" s="11" t="s">
        <v>56</v>
      </c>
      <c r="L17" s="11"/>
      <c r="M17" s="11"/>
      <c r="N17" s="11"/>
      <c r="O17" s="2"/>
    </row>
    <row r="18" spans="2:15" ht="11.25">
      <c r="B18" s="5"/>
      <c r="C18" s="5" t="s">
        <v>57</v>
      </c>
      <c r="D18" s="5" t="s">
        <v>58</v>
      </c>
      <c r="E18" s="5" t="s">
        <v>12</v>
      </c>
      <c r="F18" s="10"/>
      <c r="G18" s="10"/>
      <c r="H18" s="10"/>
      <c r="I18" s="10"/>
      <c r="J18" s="10"/>
      <c r="K18" s="11" t="s">
        <v>59</v>
      </c>
      <c r="L18" s="11"/>
      <c r="M18" s="11"/>
      <c r="N18" s="11"/>
      <c r="O18" s="2"/>
    </row>
    <row r="19" spans="2:15" ht="11.25">
      <c r="B19" s="5"/>
      <c r="C19" s="5" t="s">
        <v>60</v>
      </c>
      <c r="D19" s="5" t="s">
        <v>61</v>
      </c>
      <c r="E19" s="5" t="s">
        <v>12</v>
      </c>
      <c r="F19" s="10"/>
      <c r="G19" s="10"/>
      <c r="H19" s="10"/>
      <c r="I19" s="10"/>
      <c r="J19" s="10"/>
      <c r="K19" s="11" t="s">
        <v>62</v>
      </c>
      <c r="L19" s="11"/>
      <c r="M19" s="11"/>
      <c r="N19" s="11"/>
      <c r="O19" s="2"/>
    </row>
    <row r="20" spans="2:15" ht="11.25">
      <c r="B20" s="6"/>
      <c r="C20" s="5" t="s">
        <v>63</v>
      </c>
      <c r="D20" s="5" t="s">
        <v>64</v>
      </c>
      <c r="E20" s="5" t="s">
        <v>12</v>
      </c>
      <c r="F20" s="10"/>
      <c r="G20" s="10"/>
      <c r="H20" s="10"/>
      <c r="I20" s="10"/>
      <c r="J20" s="10"/>
      <c r="K20" s="11" t="s">
        <v>65</v>
      </c>
      <c r="L20" s="11"/>
      <c r="M20" s="11"/>
      <c r="N20" s="11"/>
      <c r="O20" s="2"/>
    </row>
    <row r="21" spans="2:15" ht="11.25">
      <c r="B21" s="5"/>
      <c r="C21" s="5" t="s">
        <v>66</v>
      </c>
      <c r="D21" s="5" t="s">
        <v>67</v>
      </c>
      <c r="E21" s="5" t="s">
        <v>12</v>
      </c>
      <c r="F21" s="10"/>
      <c r="G21" s="10"/>
      <c r="H21" s="10"/>
      <c r="I21" s="10"/>
      <c r="J21" s="10"/>
      <c r="K21" s="11" t="s">
        <v>68</v>
      </c>
      <c r="L21" s="11"/>
      <c r="M21" s="11"/>
      <c r="N21" s="11"/>
      <c r="O21" s="2"/>
    </row>
    <row r="22" spans="2:15" ht="11.25">
      <c r="B22" s="5"/>
      <c r="C22" s="5" t="s">
        <v>69</v>
      </c>
      <c r="D22" s="5" t="s">
        <v>70</v>
      </c>
      <c r="E22" s="5" t="s">
        <v>12</v>
      </c>
      <c r="F22" s="10"/>
      <c r="G22" s="10"/>
      <c r="H22" s="10"/>
      <c r="I22" s="10"/>
      <c r="J22" s="10"/>
      <c r="K22" s="11" t="s">
        <v>71</v>
      </c>
      <c r="L22" s="11"/>
      <c r="M22" s="11"/>
      <c r="N22" s="11"/>
      <c r="O22" s="2"/>
    </row>
    <row r="23" spans="2:14" ht="11.25">
      <c r="B23" s="5"/>
      <c r="C23" s="5" t="s">
        <v>72</v>
      </c>
      <c r="D23" s="9" t="s">
        <v>73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5" t="s">
        <v>0</v>
      </c>
      <c r="C24" s="5" t="s">
        <v>74</v>
      </c>
      <c r="D24" s="5" t="s">
        <v>75</v>
      </c>
      <c r="E24" s="5" t="s">
        <v>76</v>
      </c>
      <c r="F24" s="11" t="e">
        <f>F14*100/F6</f>
        <v>#DIV/0!</v>
      </c>
      <c r="G24" s="11" t="e">
        <f>G14*100/G6</f>
        <v>#DIV/0!</v>
      </c>
      <c r="H24" s="11" t="e">
        <f>H14*100/H6</f>
        <v>#DIV/0!</v>
      </c>
      <c r="I24" s="11" t="e">
        <f>I14*100/I6</f>
        <v>#DIV/0!</v>
      </c>
      <c r="J24" s="11"/>
      <c r="K24" s="11" t="s">
        <v>77</v>
      </c>
      <c r="L24" s="11"/>
      <c r="M24" s="11"/>
      <c r="N24" s="11"/>
      <c r="O24" s="2"/>
    </row>
    <row r="25" spans="2:15" ht="11.25">
      <c r="B25" s="5" t="s">
        <v>0</v>
      </c>
      <c r="C25" s="5" t="s">
        <v>78</v>
      </c>
      <c r="D25" s="5" t="s">
        <v>79</v>
      </c>
      <c r="E25" s="5" t="s">
        <v>76</v>
      </c>
      <c r="F25" s="11" t="e">
        <f>F17*100/F6</f>
        <v>#DIV/0!</v>
      </c>
      <c r="G25" s="11" t="e">
        <f>G17*100/G6</f>
        <v>#DIV/0!</v>
      </c>
      <c r="H25" s="11" t="e">
        <f>H17*100/H6</f>
        <v>#DIV/0!</v>
      </c>
      <c r="I25" s="11" t="e">
        <f>I17*100/I6</f>
        <v>#DIV/0!</v>
      </c>
      <c r="J25" s="11"/>
      <c r="K25" s="11" t="s">
        <v>80</v>
      </c>
      <c r="L25" s="11"/>
      <c r="M25" s="11"/>
      <c r="N25" s="11"/>
      <c r="O25" s="2"/>
    </row>
    <row r="26" spans="2:15" ht="11.25">
      <c r="B26" s="5" t="s">
        <v>0</v>
      </c>
      <c r="C26" s="5" t="s">
        <v>81</v>
      </c>
      <c r="D26" s="5" t="s">
        <v>82</v>
      </c>
      <c r="E26" s="5" t="s">
        <v>76</v>
      </c>
      <c r="F26" s="11" t="e">
        <f>F20*100/F6</f>
        <v>#DIV/0!</v>
      </c>
      <c r="G26" s="11" t="e">
        <f>G20*100/G6</f>
        <v>#DIV/0!</v>
      </c>
      <c r="H26" s="11" t="e">
        <f>H20*100/H6</f>
        <v>#DIV/0!</v>
      </c>
      <c r="I26" s="11" t="e">
        <f>I20*100/I6</f>
        <v>#DIV/0!</v>
      </c>
      <c r="J26" s="11"/>
      <c r="K26" s="11" t="s">
        <v>83</v>
      </c>
      <c r="L26" s="11"/>
      <c r="M26" s="11"/>
      <c r="N26" s="11"/>
      <c r="O26" s="2"/>
    </row>
    <row r="27" spans="2:14" ht="11.25">
      <c r="B27" s="5"/>
      <c r="C27" s="5" t="s">
        <v>84</v>
      </c>
      <c r="D27" s="9" t="s">
        <v>85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5" ht="11.25">
      <c r="B28" s="6"/>
      <c r="C28" s="5" t="s">
        <v>86</v>
      </c>
      <c r="D28" s="5" t="s">
        <v>87</v>
      </c>
      <c r="E28" s="5" t="s">
        <v>12</v>
      </c>
      <c r="F28" s="10"/>
      <c r="G28" s="10"/>
      <c r="H28" s="10"/>
      <c r="I28" s="10"/>
      <c r="J28" s="10"/>
      <c r="K28" s="11" t="s">
        <v>88</v>
      </c>
      <c r="L28" s="11"/>
      <c r="M28" s="11"/>
      <c r="N28" s="11"/>
      <c r="O28" s="2"/>
    </row>
    <row r="29" spans="2:15" ht="11.25">
      <c r="B29" s="6"/>
      <c r="C29" s="5" t="s">
        <v>89</v>
      </c>
      <c r="D29" s="5" t="s">
        <v>90</v>
      </c>
      <c r="E29" s="5" t="s">
        <v>12</v>
      </c>
      <c r="F29" s="10"/>
      <c r="G29" s="10"/>
      <c r="H29" s="10"/>
      <c r="I29" s="10"/>
      <c r="J29" s="10"/>
      <c r="K29" s="11" t="s">
        <v>38</v>
      </c>
      <c r="L29" s="11"/>
      <c r="M29" s="11"/>
      <c r="N29" s="11"/>
      <c r="O29" s="2"/>
    </row>
    <row r="30" spans="2:15" ht="11.25">
      <c r="B30" s="6"/>
      <c r="C30" s="5" t="s">
        <v>91</v>
      </c>
      <c r="D30" s="5" t="s">
        <v>92</v>
      </c>
      <c r="E30" s="5" t="s">
        <v>12</v>
      </c>
      <c r="F30" s="10"/>
      <c r="G30" s="10"/>
      <c r="H30" s="10"/>
      <c r="I30" s="10"/>
      <c r="J30" s="10"/>
      <c r="K30" s="11" t="s">
        <v>38</v>
      </c>
      <c r="L30" s="11"/>
      <c r="M30" s="11"/>
      <c r="N30" s="11"/>
      <c r="O30" s="2"/>
    </row>
    <row r="31" spans="2:15" ht="11.25">
      <c r="B31" s="5" t="s">
        <v>0</v>
      </c>
      <c r="C31" s="5" t="s">
        <v>93</v>
      </c>
      <c r="D31" s="5" t="s">
        <v>94</v>
      </c>
      <c r="E31" s="5" t="s">
        <v>41</v>
      </c>
      <c r="F31" s="11" t="e">
        <f>F28*1000/F4</f>
        <v>#DIV/0!</v>
      </c>
      <c r="G31" s="11" t="e">
        <f>G28*1000/G4</f>
        <v>#DIV/0!</v>
      </c>
      <c r="H31" s="11" t="e">
        <f>H28*1000/H4</f>
        <v>#DIV/0!</v>
      </c>
      <c r="I31" s="11" t="e">
        <f>I28*1000/I4</f>
        <v>#DIV/0!</v>
      </c>
      <c r="J31" s="11"/>
      <c r="K31" s="11" t="s">
        <v>95</v>
      </c>
      <c r="L31" s="11"/>
      <c r="M31" s="11"/>
      <c r="N31" s="11"/>
      <c r="O31" s="2"/>
    </row>
    <row r="32" spans="2:15" ht="11.25">
      <c r="B32" s="5"/>
      <c r="C32" s="5" t="s">
        <v>96</v>
      </c>
      <c r="D32" s="5" t="s">
        <v>97</v>
      </c>
      <c r="E32" s="5" t="s">
        <v>41</v>
      </c>
      <c r="F32" s="11" t="e">
        <f>F29*1000/F4</f>
        <v>#DIV/0!</v>
      </c>
      <c r="G32" s="11" t="e">
        <f>G29*1000/G4</f>
        <v>#DIV/0!</v>
      </c>
      <c r="H32" s="11" t="e">
        <f>H29*1000/H4</f>
        <v>#DIV/0!</v>
      </c>
      <c r="I32" s="11" t="e">
        <f>I29*1000/I4</f>
        <v>#DIV/0!</v>
      </c>
      <c r="J32" s="11"/>
      <c r="K32" s="11" t="s">
        <v>98</v>
      </c>
      <c r="L32" s="11"/>
      <c r="M32" s="11"/>
      <c r="N32" s="11"/>
      <c r="O32" s="2"/>
    </row>
    <row r="33" spans="2:15" ht="11.25">
      <c r="B33" s="5"/>
      <c r="C33" s="5" t="s">
        <v>99</v>
      </c>
      <c r="D33" s="5" t="s">
        <v>100</v>
      </c>
      <c r="E33" s="5" t="s">
        <v>41</v>
      </c>
      <c r="F33" s="11" t="e">
        <f>F30*1000/F4</f>
        <v>#DIV/0!</v>
      </c>
      <c r="G33" s="11" t="e">
        <f>G30*1000/G4</f>
        <v>#DIV/0!</v>
      </c>
      <c r="H33" s="11" t="e">
        <f>H30*1000/H4</f>
        <v>#DIV/0!</v>
      </c>
      <c r="I33" s="11" t="e">
        <f>I30*1000/I4</f>
        <v>#DIV/0!</v>
      </c>
      <c r="J33" s="11"/>
      <c r="K33" s="11" t="s">
        <v>101</v>
      </c>
      <c r="L33" s="11"/>
      <c r="M33" s="11"/>
      <c r="N33" s="11"/>
      <c r="O33" s="2"/>
    </row>
    <row r="34" spans="2:15" ht="11.25">
      <c r="B34" s="6"/>
      <c r="C34" s="5" t="s">
        <v>102</v>
      </c>
      <c r="D34" s="5" t="s">
        <v>103</v>
      </c>
      <c r="E34" s="5" t="s">
        <v>41</v>
      </c>
      <c r="F34" s="12"/>
      <c r="G34" s="12"/>
      <c r="H34" s="12"/>
      <c r="I34" s="12"/>
      <c r="J34" s="12"/>
      <c r="K34" s="13" t="s">
        <v>104</v>
      </c>
      <c r="L34" s="13"/>
      <c r="M34" s="13"/>
      <c r="N34" s="13"/>
      <c r="O34" s="3"/>
    </row>
    <row r="35" spans="2:15" ht="11.25">
      <c r="B35" s="6"/>
      <c r="C35" s="5" t="s">
        <v>105</v>
      </c>
      <c r="D35" s="5" t="s">
        <v>106</v>
      </c>
      <c r="E35" s="5" t="s">
        <v>41</v>
      </c>
      <c r="F35" s="12"/>
      <c r="G35" s="12"/>
      <c r="H35" s="12"/>
      <c r="I35" s="12"/>
      <c r="J35" s="12"/>
      <c r="K35" s="13" t="s">
        <v>107</v>
      </c>
      <c r="L35" s="13"/>
      <c r="M35" s="13"/>
      <c r="N35" s="13"/>
      <c r="O35" s="3"/>
    </row>
    <row r="36" spans="2:15" ht="11.25">
      <c r="B36" s="6"/>
      <c r="C36" s="5" t="s">
        <v>108</v>
      </c>
      <c r="D36" s="5" t="s">
        <v>109</v>
      </c>
      <c r="E36" s="5" t="s">
        <v>41</v>
      </c>
      <c r="F36" s="12"/>
      <c r="G36" s="12"/>
      <c r="H36" s="12"/>
      <c r="I36" s="12"/>
      <c r="J36" s="12"/>
      <c r="K36" s="13" t="s">
        <v>107</v>
      </c>
      <c r="L36" s="13"/>
      <c r="M36" s="13"/>
      <c r="N36" s="13"/>
      <c r="O36" s="3"/>
    </row>
    <row r="37" spans="2:15" ht="11.25">
      <c r="B37" s="5" t="s">
        <v>0</v>
      </c>
      <c r="C37" s="5" t="s">
        <v>110</v>
      </c>
      <c r="D37" s="5" t="s">
        <v>111</v>
      </c>
      <c r="E37" s="5" t="s">
        <v>41</v>
      </c>
      <c r="F37" s="11" t="e">
        <f>F34/F4</f>
        <v>#DIV/0!</v>
      </c>
      <c r="G37" s="11" t="e">
        <f>G34/G4</f>
        <v>#DIV/0!</v>
      </c>
      <c r="H37" s="11" t="e">
        <f>H34/H4</f>
        <v>#DIV/0!</v>
      </c>
      <c r="I37" s="11" t="e">
        <f>I34/I4</f>
        <v>#DIV/0!</v>
      </c>
      <c r="J37" s="11"/>
      <c r="K37" s="11" t="s">
        <v>112</v>
      </c>
      <c r="L37" s="11"/>
      <c r="M37" s="11"/>
      <c r="N37" s="11"/>
      <c r="O37" s="2"/>
    </row>
    <row r="38" spans="2:15" ht="11.25">
      <c r="B38" s="5"/>
      <c r="C38" s="5" t="s">
        <v>113</v>
      </c>
      <c r="D38" s="5" t="s">
        <v>114</v>
      </c>
      <c r="E38" s="5" t="s">
        <v>41</v>
      </c>
      <c r="F38" s="11" t="e">
        <f>F35/F4</f>
        <v>#DIV/0!</v>
      </c>
      <c r="G38" s="11" t="e">
        <f>G35/G4</f>
        <v>#DIV/0!</v>
      </c>
      <c r="H38" s="11" t="e">
        <f>H35/H4</f>
        <v>#DIV/0!</v>
      </c>
      <c r="I38" s="11" t="e">
        <f>I35/I4</f>
        <v>#DIV/0!</v>
      </c>
      <c r="J38" s="11"/>
      <c r="K38" s="11" t="s">
        <v>115</v>
      </c>
      <c r="L38" s="11"/>
      <c r="M38" s="11"/>
      <c r="N38" s="11"/>
      <c r="O38" s="2"/>
    </row>
    <row r="39" spans="2:15" ht="11.25">
      <c r="B39" s="5"/>
      <c r="C39" s="5" t="s">
        <v>116</v>
      </c>
      <c r="D39" s="5" t="s">
        <v>117</v>
      </c>
      <c r="E39" s="5" t="s">
        <v>41</v>
      </c>
      <c r="F39" s="11" t="e">
        <f>F36/F4</f>
        <v>#DIV/0!</v>
      </c>
      <c r="G39" s="11" t="e">
        <f>G36/G4</f>
        <v>#DIV/0!</v>
      </c>
      <c r="H39" s="11" t="e">
        <f>H36/H4</f>
        <v>#DIV/0!</v>
      </c>
      <c r="I39" s="11" t="e">
        <f>I36/I4</f>
        <v>#DIV/0!</v>
      </c>
      <c r="J39" s="11"/>
      <c r="K39" s="11" t="s">
        <v>118</v>
      </c>
      <c r="L39" s="11"/>
      <c r="M39" s="11"/>
      <c r="N39" s="11"/>
      <c r="O39" s="2"/>
    </row>
    <row r="40" spans="2:14" ht="11.25">
      <c r="B40" s="5"/>
      <c r="C40" s="5" t="s">
        <v>119</v>
      </c>
      <c r="D40" s="8" t="s">
        <v>120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/>
      <c r="C41" s="5" t="s">
        <v>121</v>
      </c>
      <c r="D41" s="5" t="s">
        <v>122</v>
      </c>
      <c r="E41" s="5" t="s">
        <v>41</v>
      </c>
      <c r="F41" s="12"/>
      <c r="G41" s="12"/>
      <c r="H41" s="12"/>
      <c r="I41" s="12"/>
      <c r="J41" s="12"/>
      <c r="K41" s="13" t="s">
        <v>123</v>
      </c>
      <c r="L41" s="13"/>
      <c r="M41" s="13"/>
      <c r="N41" s="13"/>
      <c r="O41" s="3"/>
    </row>
    <row r="42" spans="2:15" ht="11.25">
      <c r="B42" s="6"/>
      <c r="C42" s="5" t="s">
        <v>124</v>
      </c>
      <c r="D42" s="5" t="s">
        <v>125</v>
      </c>
      <c r="E42" s="5" t="s">
        <v>76</v>
      </c>
      <c r="F42" s="10"/>
      <c r="G42" s="10"/>
      <c r="H42" s="10"/>
      <c r="I42" s="10"/>
      <c r="J42" s="10"/>
      <c r="K42" s="11" t="s">
        <v>123</v>
      </c>
      <c r="L42" s="11"/>
      <c r="M42" s="11"/>
      <c r="N42" s="11"/>
      <c r="O42" s="2"/>
    </row>
    <row r="43" spans="2:15" ht="11.25">
      <c r="B43" s="5"/>
      <c r="C43" s="5" t="s">
        <v>126</v>
      </c>
      <c r="D43" s="5" t="s">
        <v>127</v>
      </c>
      <c r="E43" s="5" t="s">
        <v>76</v>
      </c>
      <c r="F43" s="10"/>
      <c r="G43" s="10"/>
      <c r="H43" s="10"/>
      <c r="I43" s="10"/>
      <c r="J43" s="10"/>
      <c r="K43" s="11" t="s">
        <v>128</v>
      </c>
      <c r="L43" s="11"/>
      <c r="M43" s="11"/>
      <c r="N43" s="11"/>
      <c r="O43" s="2"/>
    </row>
    <row r="44" spans="2:15" ht="11.25">
      <c r="B44" s="6"/>
      <c r="C44" s="5" t="s">
        <v>129</v>
      </c>
      <c r="D44" s="5" t="s">
        <v>130</v>
      </c>
      <c r="E44" s="5" t="s">
        <v>131</v>
      </c>
      <c r="F44" s="12"/>
      <c r="G44" s="12"/>
      <c r="H44" s="12"/>
      <c r="I44" s="12"/>
      <c r="J44" s="12"/>
      <c r="K44" s="13" t="s">
        <v>128</v>
      </c>
      <c r="L44" s="13"/>
      <c r="M44" s="13"/>
      <c r="N44" s="13"/>
      <c r="O44" s="3"/>
    </row>
    <row r="45" spans="2:15" ht="11.25">
      <c r="B45" s="5"/>
      <c r="C45" s="5" t="s">
        <v>132</v>
      </c>
      <c r="D45" s="5" t="s">
        <v>133</v>
      </c>
      <c r="E45" s="5" t="s">
        <v>134</v>
      </c>
      <c r="F45" s="11" t="e">
        <f>F41/F44</f>
        <v>#DIV/0!</v>
      </c>
      <c r="G45" s="11" t="e">
        <f>G41/G44</f>
        <v>#DIV/0!</v>
      </c>
      <c r="H45" s="11" t="e">
        <f>H41/H44</f>
        <v>#DIV/0!</v>
      </c>
      <c r="I45" s="11" t="e">
        <f>I41/I44</f>
        <v>#DIV/0!</v>
      </c>
      <c r="J45" s="11"/>
      <c r="K45" s="11" t="s">
        <v>135</v>
      </c>
      <c r="L45" s="11"/>
      <c r="M45" s="11"/>
      <c r="N45" s="11"/>
      <c r="O45" s="2"/>
    </row>
    <row r="46" spans="2:15" ht="11.25">
      <c r="B46" s="5"/>
      <c r="C46" s="5" t="s">
        <v>136</v>
      </c>
      <c r="D46" s="5" t="s">
        <v>137</v>
      </c>
      <c r="E46" s="5" t="s">
        <v>138</v>
      </c>
      <c r="F46" s="12"/>
      <c r="G46" s="12"/>
      <c r="H46" s="12"/>
      <c r="I46" s="12"/>
      <c r="J46" s="12"/>
      <c r="K46" s="13" t="s">
        <v>139</v>
      </c>
      <c r="L46" s="13"/>
      <c r="M46" s="13"/>
      <c r="N46" s="13"/>
      <c r="O46" s="3"/>
    </row>
    <row r="47" spans="2:15" ht="11.25">
      <c r="B47" s="6"/>
      <c r="C47" s="5" t="s">
        <v>140</v>
      </c>
      <c r="D47" s="5" t="s">
        <v>141</v>
      </c>
      <c r="E47" s="5" t="s">
        <v>76</v>
      </c>
      <c r="F47" s="10"/>
      <c r="G47" s="10"/>
      <c r="H47" s="10"/>
      <c r="I47" s="10"/>
      <c r="J47" s="10"/>
      <c r="K47" s="11" t="s">
        <v>142</v>
      </c>
      <c r="L47" s="11"/>
      <c r="M47" s="11"/>
      <c r="N47" s="11"/>
      <c r="O47" s="2"/>
    </row>
    <row r="48" spans="2:15" ht="11.25">
      <c r="B48" s="6"/>
      <c r="C48" s="5" t="s">
        <v>143</v>
      </c>
      <c r="D48" s="5" t="s">
        <v>144</v>
      </c>
      <c r="E48" s="5" t="s">
        <v>41</v>
      </c>
      <c r="F48" s="12"/>
      <c r="G48" s="12"/>
      <c r="H48" s="12"/>
      <c r="I48" s="12"/>
      <c r="J48" s="12"/>
      <c r="K48" s="13" t="s">
        <v>142</v>
      </c>
      <c r="L48" s="13"/>
      <c r="M48" s="13"/>
      <c r="N48" s="13"/>
      <c r="O48" s="3"/>
    </row>
    <row r="49" spans="2:15" ht="11.25">
      <c r="B49" s="5"/>
      <c r="C49" s="5" t="s">
        <v>145</v>
      </c>
      <c r="D49" s="5" t="s">
        <v>146</v>
      </c>
      <c r="E49" s="5" t="s">
        <v>41</v>
      </c>
      <c r="F49" s="12"/>
      <c r="G49" s="12"/>
      <c r="H49" s="12"/>
      <c r="I49" s="12"/>
      <c r="J49" s="12"/>
      <c r="K49" s="13" t="s">
        <v>142</v>
      </c>
      <c r="L49" s="13"/>
      <c r="M49" s="13"/>
      <c r="N49" s="13"/>
      <c r="O49" s="3"/>
    </row>
    <row r="50" spans="2:15" ht="11.25">
      <c r="B50" s="6"/>
      <c r="C50" s="5" t="s">
        <v>147</v>
      </c>
      <c r="D50" s="5" t="s">
        <v>148</v>
      </c>
      <c r="E50" s="5" t="s">
        <v>76</v>
      </c>
      <c r="F50" s="11" t="e">
        <f>F49/F48*100</f>
        <v>#DIV/0!</v>
      </c>
      <c r="G50" s="11" t="e">
        <f>G49/G48*100</f>
        <v>#DIV/0!</v>
      </c>
      <c r="H50" s="11" t="e">
        <f>H49/H48*100</f>
        <v>#DIV/0!</v>
      </c>
      <c r="I50" s="11" t="e">
        <f>I49/I48*100</f>
        <v>#DIV/0!</v>
      </c>
      <c r="J50" s="11"/>
      <c r="K50" s="11" t="s">
        <v>149</v>
      </c>
      <c r="L50" s="11"/>
      <c r="M50" s="11"/>
      <c r="N50" s="11"/>
      <c r="O50" s="2"/>
    </row>
    <row r="51" spans="2:15" ht="11.25">
      <c r="B51" s="6" t="s">
        <v>0</v>
      </c>
      <c r="C51" s="5" t="s">
        <v>150</v>
      </c>
      <c r="D51" s="5" t="s">
        <v>151</v>
      </c>
      <c r="E51" s="5" t="s">
        <v>152</v>
      </c>
      <c r="F51" s="10"/>
      <c r="G51" s="10"/>
      <c r="H51" s="10"/>
      <c r="I51" s="10"/>
      <c r="J51" s="10"/>
      <c r="K51" s="11" t="s">
        <v>153</v>
      </c>
      <c r="L51" s="11"/>
      <c r="M51" s="11"/>
      <c r="N51" s="11"/>
      <c r="O51" s="2"/>
    </row>
    <row r="52" spans="2:15" ht="11.25">
      <c r="B52" s="6"/>
      <c r="C52" s="5" t="s">
        <v>154</v>
      </c>
      <c r="D52" s="5" t="s">
        <v>155</v>
      </c>
      <c r="E52" s="5" t="s">
        <v>156</v>
      </c>
      <c r="F52" s="10"/>
      <c r="G52" s="10"/>
      <c r="H52" s="10"/>
      <c r="I52" s="10"/>
      <c r="J52" s="10"/>
      <c r="K52" s="11" t="s">
        <v>157</v>
      </c>
      <c r="L52" s="11"/>
      <c r="M52" s="11"/>
      <c r="N52" s="11"/>
      <c r="O52" s="2"/>
    </row>
    <row r="53" spans="2:15" ht="11.25">
      <c r="B53" s="5"/>
      <c r="C53" s="5" t="s">
        <v>158</v>
      </c>
      <c r="D53" s="5" t="s">
        <v>159</v>
      </c>
      <c r="E53" s="5" t="s">
        <v>156</v>
      </c>
      <c r="F53" s="10"/>
      <c r="G53" s="10"/>
      <c r="H53" s="10"/>
      <c r="I53" s="10"/>
      <c r="J53" s="10"/>
      <c r="K53" s="11" t="s">
        <v>157</v>
      </c>
      <c r="L53" s="11"/>
      <c r="M53" s="11"/>
      <c r="N53" s="11"/>
      <c r="O53" s="2"/>
    </row>
    <row r="54" spans="2:15" ht="11.25">
      <c r="B54" s="5"/>
      <c r="C54" s="5" t="s">
        <v>160</v>
      </c>
      <c r="D54" s="5" t="s">
        <v>161</v>
      </c>
      <c r="E54" s="5" t="s">
        <v>156</v>
      </c>
      <c r="F54" s="10"/>
      <c r="G54" s="10"/>
      <c r="H54" s="10"/>
      <c r="I54" s="10"/>
      <c r="J54" s="10"/>
      <c r="K54" s="11" t="s">
        <v>157</v>
      </c>
      <c r="L54" s="11"/>
      <c r="M54" s="11"/>
      <c r="N54" s="11"/>
      <c r="O5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N71" sqref="N71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1170</v>
      </c>
      <c r="D2" s="8" t="s">
        <v>1171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1172</v>
      </c>
      <c r="D3" s="5" t="s">
        <v>1173</v>
      </c>
      <c r="E3" s="5" t="s">
        <v>41</v>
      </c>
      <c r="F3" s="12"/>
      <c r="G3" s="12"/>
      <c r="H3" s="12"/>
      <c r="I3" s="12"/>
      <c r="J3" s="12"/>
      <c r="K3" s="13" t="s">
        <v>1174</v>
      </c>
      <c r="L3" s="13"/>
      <c r="M3" s="13"/>
      <c r="N3" s="13"/>
      <c r="O3" s="3"/>
    </row>
    <row r="4" spans="2:15" ht="11.25">
      <c r="B4" s="6"/>
      <c r="C4" s="5" t="s">
        <v>1175</v>
      </c>
      <c r="D4" s="5" t="s">
        <v>1176</v>
      </c>
      <c r="E4" s="5" t="s">
        <v>41</v>
      </c>
      <c r="F4" s="12"/>
      <c r="G4" s="12"/>
      <c r="H4" s="12"/>
      <c r="I4" s="12"/>
      <c r="J4" s="12"/>
      <c r="K4" s="13" t="s">
        <v>1177</v>
      </c>
      <c r="L4" s="13"/>
      <c r="M4" s="13"/>
      <c r="N4" s="13"/>
      <c r="O4" s="3"/>
    </row>
    <row r="5" spans="2:15" ht="11.25">
      <c r="B5" s="6"/>
      <c r="C5" s="5" t="s">
        <v>1178</v>
      </c>
      <c r="D5" s="5" t="s">
        <v>1179</v>
      </c>
      <c r="E5" s="5" t="s">
        <v>41</v>
      </c>
      <c r="F5" s="12"/>
      <c r="G5" s="12"/>
      <c r="H5" s="12"/>
      <c r="I5" s="12"/>
      <c r="J5" s="12"/>
      <c r="K5" s="13" t="s">
        <v>1177</v>
      </c>
      <c r="L5" s="13"/>
      <c r="M5" s="13"/>
      <c r="N5" s="13"/>
      <c r="O5" s="3"/>
    </row>
    <row r="6" spans="2:15" ht="11.25">
      <c r="B6" s="6"/>
      <c r="C6" s="5" t="s">
        <v>1180</v>
      </c>
      <c r="D6" s="5" t="s">
        <v>1181</v>
      </c>
      <c r="E6" s="5" t="s">
        <v>41</v>
      </c>
      <c r="F6" s="12"/>
      <c r="G6" s="12"/>
      <c r="H6" s="12"/>
      <c r="I6" s="12"/>
      <c r="J6" s="12"/>
      <c r="K6" s="13" t="s">
        <v>1177</v>
      </c>
      <c r="L6" s="13"/>
      <c r="M6" s="13"/>
      <c r="N6" s="13"/>
      <c r="O6" s="3"/>
    </row>
    <row r="7" spans="2:15" ht="11.25">
      <c r="B7" s="6"/>
      <c r="C7" s="5" t="s">
        <v>1182</v>
      </c>
      <c r="D7" s="5" t="s">
        <v>1183</v>
      </c>
      <c r="E7" s="5" t="s">
        <v>41</v>
      </c>
      <c r="F7" s="12"/>
      <c r="G7" s="12"/>
      <c r="H7" s="12"/>
      <c r="I7" s="12"/>
      <c r="J7" s="12"/>
      <c r="K7" s="13" t="s">
        <v>1177</v>
      </c>
      <c r="L7" s="13"/>
      <c r="M7" s="13"/>
      <c r="N7" s="13"/>
      <c r="O7" s="3"/>
    </row>
    <row r="8" spans="2:15" ht="11.25">
      <c r="B8" s="6"/>
      <c r="C8" s="5" t="s">
        <v>1184</v>
      </c>
      <c r="D8" s="5" t="s">
        <v>1185</v>
      </c>
      <c r="E8" s="5" t="s">
        <v>41</v>
      </c>
      <c r="F8" s="12"/>
      <c r="G8" s="12"/>
      <c r="H8" s="12"/>
      <c r="I8" s="12"/>
      <c r="J8" s="12"/>
      <c r="K8" s="13" t="s">
        <v>1177</v>
      </c>
      <c r="L8" s="13"/>
      <c r="M8" s="13"/>
      <c r="N8" s="13"/>
      <c r="O8" s="3"/>
    </row>
    <row r="9" spans="2:15" ht="11.25">
      <c r="B9" s="6" t="s">
        <v>0</v>
      </c>
      <c r="C9" s="5" t="s">
        <v>1186</v>
      </c>
      <c r="D9" s="5" t="s">
        <v>1187</v>
      </c>
      <c r="E9" s="5" t="s">
        <v>152</v>
      </c>
      <c r="F9" s="12"/>
      <c r="G9" s="12"/>
      <c r="H9" s="12"/>
      <c r="I9" s="12"/>
      <c r="J9" s="12"/>
      <c r="K9" s="13" t="s">
        <v>1177</v>
      </c>
      <c r="L9" s="13"/>
      <c r="M9" s="13"/>
      <c r="N9" s="13"/>
      <c r="O9" s="3"/>
    </row>
    <row r="10" spans="2:15" ht="11.25">
      <c r="B10" s="6"/>
      <c r="C10" s="5" t="s">
        <v>1188</v>
      </c>
      <c r="D10" s="5" t="s">
        <v>1189</v>
      </c>
      <c r="E10" s="5" t="s">
        <v>152</v>
      </c>
      <c r="F10" s="10"/>
      <c r="G10" s="10"/>
      <c r="H10" s="10"/>
      <c r="I10" s="10"/>
      <c r="J10" s="10"/>
      <c r="K10" s="11" t="s">
        <v>1177</v>
      </c>
      <c r="L10" s="11"/>
      <c r="M10" s="11"/>
      <c r="N10" s="11"/>
      <c r="O10" s="2"/>
    </row>
    <row r="11" spans="2:15" ht="11.25">
      <c r="B11" s="6"/>
      <c r="C11" s="5" t="s">
        <v>1190</v>
      </c>
      <c r="D11" s="5" t="s">
        <v>1191</v>
      </c>
      <c r="E11" s="5" t="s">
        <v>152</v>
      </c>
      <c r="F11" s="10"/>
      <c r="G11" s="10"/>
      <c r="H11" s="10"/>
      <c r="I11" s="10"/>
      <c r="J11" s="10"/>
      <c r="K11" s="11" t="s">
        <v>1177</v>
      </c>
      <c r="L11" s="11"/>
      <c r="M11" s="11"/>
      <c r="N11" s="11"/>
      <c r="O11" s="2"/>
    </row>
    <row r="12" spans="2:15" ht="11.25">
      <c r="B12" s="6"/>
      <c r="C12" s="5" t="s">
        <v>1192</v>
      </c>
      <c r="D12" s="5" t="s">
        <v>1193</v>
      </c>
      <c r="E12" s="5" t="s">
        <v>152</v>
      </c>
      <c r="F12" s="10"/>
      <c r="G12" s="10"/>
      <c r="H12" s="10"/>
      <c r="I12" s="10"/>
      <c r="J12" s="10"/>
      <c r="K12" s="11" t="s">
        <v>1177</v>
      </c>
      <c r="L12" s="11"/>
      <c r="M12" s="11"/>
      <c r="N12" s="11"/>
      <c r="O12" s="2"/>
    </row>
    <row r="13" spans="2:15" ht="11.25">
      <c r="B13" s="6"/>
      <c r="C13" s="5" t="s">
        <v>1194</v>
      </c>
      <c r="D13" s="5" t="s">
        <v>1195</v>
      </c>
      <c r="E13" s="5" t="s">
        <v>152</v>
      </c>
      <c r="F13" s="10"/>
      <c r="G13" s="10"/>
      <c r="H13" s="10"/>
      <c r="I13" s="10"/>
      <c r="J13" s="10"/>
      <c r="K13" s="11" t="s">
        <v>1177</v>
      </c>
      <c r="L13" s="11"/>
      <c r="M13" s="11"/>
      <c r="N13" s="11"/>
      <c r="O13" s="2"/>
    </row>
    <row r="14" spans="2:14" ht="11.25">
      <c r="B14" s="5"/>
      <c r="C14" s="5" t="s">
        <v>1196</v>
      </c>
      <c r="D14" s="8" t="s">
        <v>1197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5" ht="11.25">
      <c r="B15" s="6" t="s">
        <v>0</v>
      </c>
      <c r="C15" s="5" t="s">
        <v>1198</v>
      </c>
      <c r="D15" s="5" t="s">
        <v>1199</v>
      </c>
      <c r="E15" s="5" t="s">
        <v>1200</v>
      </c>
      <c r="F15" s="10"/>
      <c r="G15" s="10"/>
      <c r="H15" s="10"/>
      <c r="I15" s="10"/>
      <c r="J15" s="10"/>
      <c r="K15" s="11" t="s">
        <v>1201</v>
      </c>
      <c r="L15" s="11"/>
      <c r="M15" s="11"/>
      <c r="N15" s="11"/>
      <c r="O15" s="2"/>
    </row>
    <row r="16" spans="2:15" ht="11.25">
      <c r="B16" s="6" t="s">
        <v>0</v>
      </c>
      <c r="C16" s="5" t="s">
        <v>1202</v>
      </c>
      <c r="D16" s="5" t="s">
        <v>1203</v>
      </c>
      <c r="E16" s="5" t="s">
        <v>1200</v>
      </c>
      <c r="F16" s="10"/>
      <c r="G16" s="10"/>
      <c r="H16" s="10"/>
      <c r="I16" s="10"/>
      <c r="J16" s="10"/>
      <c r="K16" s="11" t="s">
        <v>1204</v>
      </c>
      <c r="L16" s="11"/>
      <c r="M16" s="11"/>
      <c r="N16" s="11"/>
      <c r="O16" s="2"/>
    </row>
    <row r="17" spans="2:15" ht="11.25">
      <c r="B17" s="6"/>
      <c r="C17" s="5" t="s">
        <v>1205</v>
      </c>
      <c r="D17" s="5" t="s">
        <v>1206</v>
      </c>
      <c r="E17" s="5" t="s">
        <v>1200</v>
      </c>
      <c r="F17" s="10"/>
      <c r="G17" s="10"/>
      <c r="H17" s="10"/>
      <c r="I17" s="10"/>
      <c r="J17" s="10"/>
      <c r="K17" s="11" t="s">
        <v>1207</v>
      </c>
      <c r="L17" s="11"/>
      <c r="M17" s="11"/>
      <c r="N17" s="11"/>
      <c r="O17" s="2"/>
    </row>
    <row r="18" spans="2:15" ht="11.25">
      <c r="B18" s="6"/>
      <c r="C18" s="5" t="s">
        <v>1208</v>
      </c>
      <c r="D18" s="5" t="s">
        <v>1209</v>
      </c>
      <c r="E18" s="5" t="s">
        <v>1200</v>
      </c>
      <c r="F18" s="10"/>
      <c r="G18" s="10"/>
      <c r="H18" s="10"/>
      <c r="I18" s="10"/>
      <c r="J18" s="10"/>
      <c r="K18" s="11" t="s">
        <v>1207</v>
      </c>
      <c r="L18" s="11"/>
      <c r="M18" s="11"/>
      <c r="N18" s="11"/>
      <c r="O18" s="2"/>
    </row>
    <row r="19" spans="2:15" ht="11.25">
      <c r="B19" s="6"/>
      <c r="C19" s="5" t="s">
        <v>1210</v>
      </c>
      <c r="D19" s="5" t="s">
        <v>1211</v>
      </c>
      <c r="E19" s="5" t="s">
        <v>1200</v>
      </c>
      <c r="F19" s="10"/>
      <c r="G19" s="10"/>
      <c r="H19" s="10"/>
      <c r="I19" s="10"/>
      <c r="J19" s="10"/>
      <c r="K19" s="11" t="s">
        <v>1207</v>
      </c>
      <c r="L19" s="11"/>
      <c r="M19" s="11"/>
      <c r="N19" s="11"/>
      <c r="O19" s="2"/>
    </row>
    <row r="20" spans="2:15" ht="11.25">
      <c r="B20" s="6"/>
      <c r="C20" s="5" t="s">
        <v>1212</v>
      </c>
      <c r="D20" s="5" t="s">
        <v>1213</v>
      </c>
      <c r="E20" s="5" t="s">
        <v>1200</v>
      </c>
      <c r="F20" s="10"/>
      <c r="G20" s="10"/>
      <c r="H20" s="10"/>
      <c r="I20" s="10"/>
      <c r="J20" s="10"/>
      <c r="K20" s="11" t="s">
        <v>1207</v>
      </c>
      <c r="L20" s="11"/>
      <c r="M20" s="11"/>
      <c r="N20" s="11"/>
      <c r="O20" s="2"/>
    </row>
    <row r="21" spans="2:15" ht="11.25">
      <c r="B21" s="6"/>
      <c r="C21" s="5" t="s">
        <v>1214</v>
      </c>
      <c r="D21" s="5" t="s">
        <v>1215</v>
      </c>
      <c r="E21" s="5" t="s">
        <v>1200</v>
      </c>
      <c r="F21" s="10"/>
      <c r="G21" s="10"/>
      <c r="H21" s="10"/>
      <c r="I21" s="10"/>
      <c r="J21" s="10"/>
      <c r="K21" s="11" t="s">
        <v>1207</v>
      </c>
      <c r="L21" s="11"/>
      <c r="M21" s="11"/>
      <c r="N21" s="11"/>
      <c r="O21" s="2"/>
    </row>
    <row r="22" spans="2:15" ht="11.25">
      <c r="B22" s="6"/>
      <c r="C22" s="5" t="s">
        <v>1216</v>
      </c>
      <c r="D22" s="5" t="s">
        <v>1217</v>
      </c>
      <c r="E22" s="5" t="s">
        <v>1200</v>
      </c>
      <c r="F22" s="10"/>
      <c r="G22" s="10"/>
      <c r="H22" s="10"/>
      <c r="I22" s="10"/>
      <c r="J22" s="10"/>
      <c r="K22" s="11" t="s">
        <v>1207</v>
      </c>
      <c r="L22" s="11"/>
      <c r="M22" s="11"/>
      <c r="N22" s="11"/>
      <c r="O22" s="2"/>
    </row>
    <row r="23" spans="2:15" ht="11.25">
      <c r="B23" s="5"/>
      <c r="C23" s="5" t="s">
        <v>1218</v>
      </c>
      <c r="D23" s="5" t="s">
        <v>1219</v>
      </c>
      <c r="E23" s="5" t="s">
        <v>1200</v>
      </c>
      <c r="F23" s="10"/>
      <c r="G23" s="10"/>
      <c r="H23" s="10"/>
      <c r="I23" s="10"/>
      <c r="J23" s="10"/>
      <c r="K23" s="11" t="s">
        <v>1220</v>
      </c>
      <c r="L23" s="11"/>
      <c r="M23" s="11"/>
      <c r="N23" s="11"/>
      <c r="O23" s="2"/>
    </row>
    <row r="24" spans="2:15" ht="11.25">
      <c r="B24" s="5"/>
      <c r="C24" s="5" t="s">
        <v>1221</v>
      </c>
      <c r="D24" s="5" t="s">
        <v>1222</v>
      </c>
      <c r="E24" s="5" t="s">
        <v>1200</v>
      </c>
      <c r="F24" s="10"/>
      <c r="G24" s="10"/>
      <c r="H24" s="10"/>
      <c r="I24" s="10"/>
      <c r="J24" s="10"/>
      <c r="K24" s="11" t="s">
        <v>1223</v>
      </c>
      <c r="L24" s="11"/>
      <c r="M24" s="11"/>
      <c r="N24" s="11"/>
      <c r="O24" s="2"/>
    </row>
    <row r="25" spans="2:15" ht="11.25">
      <c r="B25" s="6"/>
      <c r="C25" s="5" t="s">
        <v>1224</v>
      </c>
      <c r="D25" s="5" t="s">
        <v>1225</v>
      </c>
      <c r="E25" s="5" t="s">
        <v>1200</v>
      </c>
      <c r="F25" s="10"/>
      <c r="G25" s="10"/>
      <c r="H25" s="10"/>
      <c r="I25" s="10"/>
      <c r="J25" s="10"/>
      <c r="K25" s="11" t="s">
        <v>1226</v>
      </c>
      <c r="L25" s="11"/>
      <c r="M25" s="11"/>
      <c r="N25" s="11"/>
      <c r="O25" s="2"/>
    </row>
    <row r="26" spans="2:15" ht="11.25">
      <c r="B26" s="6" t="s">
        <v>0</v>
      </c>
      <c r="C26" s="5" t="s">
        <v>1227</v>
      </c>
      <c r="D26" s="5" t="s">
        <v>1228</v>
      </c>
      <c r="E26" s="5" t="s">
        <v>1200</v>
      </c>
      <c r="F26" s="10"/>
      <c r="G26" s="10"/>
      <c r="H26" s="10"/>
      <c r="I26" s="10"/>
      <c r="J26" s="10"/>
      <c r="K26" s="11" t="s">
        <v>1229</v>
      </c>
      <c r="L26" s="11"/>
      <c r="M26" s="11"/>
      <c r="N26" s="11"/>
      <c r="O26" s="2"/>
    </row>
    <row r="27" spans="2:15" ht="11.25">
      <c r="B27" s="6" t="s">
        <v>0</v>
      </c>
      <c r="C27" s="5" t="s">
        <v>1230</v>
      </c>
      <c r="D27" s="5" t="s">
        <v>1231</v>
      </c>
      <c r="E27" s="5" t="s">
        <v>156</v>
      </c>
      <c r="F27" s="10"/>
      <c r="G27" s="10"/>
      <c r="H27" s="10"/>
      <c r="I27" s="10"/>
      <c r="J27" s="10"/>
      <c r="K27" s="11" t="s">
        <v>1232</v>
      </c>
      <c r="L27" s="11"/>
      <c r="M27" s="11"/>
      <c r="N27" s="11"/>
      <c r="O27" s="2"/>
    </row>
    <row r="28" spans="2:15" ht="11.25">
      <c r="B28" s="5"/>
      <c r="C28" s="5" t="s">
        <v>1233</v>
      </c>
      <c r="D28" s="5" t="s">
        <v>1234</v>
      </c>
      <c r="E28" s="5" t="s">
        <v>76</v>
      </c>
      <c r="F28" s="11" t="e">
        <f>F27*100/' Міський бюджет Видатки'!F72</f>
        <v>#DIV/0!</v>
      </c>
      <c r="G28" s="11" t="e">
        <f>G27*100/' Міський бюджет Видатки'!G72</f>
        <v>#DIV/0!</v>
      </c>
      <c r="H28" s="11" t="e">
        <f>H27*100/' Міський бюджет Видатки'!H72</f>
        <v>#DIV/0!</v>
      </c>
      <c r="I28" s="11" t="e">
        <f>I27*100/' Міський бюджет Видатки'!I72</f>
        <v>#DIV/0!</v>
      </c>
      <c r="J28" s="11"/>
      <c r="K28" s="11" t="s">
        <v>1235</v>
      </c>
      <c r="L28" s="11"/>
      <c r="M28" s="11"/>
      <c r="N28" s="11"/>
      <c r="O28" s="2"/>
    </row>
    <row r="29" spans="2:15" ht="11.25">
      <c r="B29" s="6"/>
      <c r="C29" s="5" t="s">
        <v>1236</v>
      </c>
      <c r="D29" s="5" t="s">
        <v>1237</v>
      </c>
      <c r="E29" s="5" t="s">
        <v>138</v>
      </c>
      <c r="F29" s="12"/>
      <c r="G29" s="12"/>
      <c r="H29" s="12"/>
      <c r="I29" s="12"/>
      <c r="J29" s="12"/>
      <c r="K29" s="13" t="s">
        <v>953</v>
      </c>
      <c r="L29" s="13"/>
      <c r="M29" s="13"/>
      <c r="N29" s="13"/>
      <c r="O29" s="3"/>
    </row>
    <row r="30" spans="2:15" ht="11.25">
      <c r="B30" s="5"/>
      <c r="C30" s="5" t="s">
        <v>1238</v>
      </c>
      <c r="D30" s="5" t="s">
        <v>1239</v>
      </c>
      <c r="E30" s="5" t="s">
        <v>138</v>
      </c>
      <c r="F30" s="12"/>
      <c r="G30" s="12"/>
      <c r="H30" s="12"/>
      <c r="I30" s="12"/>
      <c r="J30" s="12"/>
      <c r="K30" s="13" t="s">
        <v>953</v>
      </c>
      <c r="L30" s="13"/>
      <c r="M30" s="13"/>
      <c r="N30" s="13"/>
      <c r="O30" s="3"/>
    </row>
    <row r="31" spans="2:15" ht="11.25">
      <c r="B31" s="6"/>
      <c r="C31" s="5" t="s">
        <v>1240</v>
      </c>
      <c r="D31" s="5" t="s">
        <v>1241</v>
      </c>
      <c r="E31" s="5" t="s">
        <v>76</v>
      </c>
      <c r="F31" s="10"/>
      <c r="G31" s="10"/>
      <c r="H31" s="10"/>
      <c r="I31" s="10"/>
      <c r="J31" s="10"/>
      <c r="K31" s="11" t="s">
        <v>1242</v>
      </c>
      <c r="L31" s="11"/>
      <c r="M31" s="11"/>
      <c r="N31" s="11"/>
      <c r="O31" s="2"/>
    </row>
    <row r="32" spans="2:15" ht="11.25">
      <c r="B32" s="5"/>
      <c r="C32" s="5" t="s">
        <v>1243</v>
      </c>
      <c r="D32" s="5" t="s">
        <v>1244</v>
      </c>
      <c r="E32" s="5" t="s">
        <v>76</v>
      </c>
      <c r="F32" s="11" t="e">
        <f>F15/' Населення'!F7</f>
        <v>#DIV/0!</v>
      </c>
      <c r="G32" s="11" t="e">
        <f>G15/' Населення'!G7</f>
        <v>#DIV/0!</v>
      </c>
      <c r="H32" s="11" t="e">
        <f>H15/' Населення'!H7</f>
        <v>#DIV/0!</v>
      </c>
      <c r="I32" s="11" t="e">
        <f>I15/' Населення'!I7</f>
        <v>#DIV/0!</v>
      </c>
      <c r="J32" s="11"/>
      <c r="K32" s="11" t="s">
        <v>1245</v>
      </c>
      <c r="L32" s="11"/>
      <c r="M32" s="11"/>
      <c r="N32" s="11"/>
      <c r="O32" s="2"/>
    </row>
    <row r="33" spans="2:15" ht="11.25">
      <c r="B33" s="5"/>
      <c r="C33" s="5" t="s">
        <v>1246</v>
      </c>
      <c r="D33" s="5" t="s">
        <v>1247</v>
      </c>
      <c r="E33" s="5" t="s">
        <v>76</v>
      </c>
      <c r="F33" s="11" t="e">
        <f>F17*100/F16</f>
        <v>#DIV/0!</v>
      </c>
      <c r="G33" s="11" t="e">
        <f>G17*100/G16</f>
        <v>#DIV/0!</v>
      </c>
      <c r="H33" s="11" t="e">
        <f>H17*100/H16</f>
        <v>#DIV/0!</v>
      </c>
      <c r="I33" s="11" t="e">
        <f>I17*100/I16</f>
        <v>#DIV/0!</v>
      </c>
      <c r="J33" s="11"/>
      <c r="K33" s="11" t="s">
        <v>1248</v>
      </c>
      <c r="L33" s="11"/>
      <c r="M33" s="11"/>
      <c r="N33" s="11"/>
      <c r="O33" s="2"/>
    </row>
    <row r="34" spans="2:15" ht="11.25">
      <c r="B34" s="5"/>
      <c r="C34" s="5" t="s">
        <v>1249</v>
      </c>
      <c r="D34" s="5" t="s">
        <v>1250</v>
      </c>
      <c r="E34" s="5" t="s">
        <v>76</v>
      </c>
      <c r="F34" s="11" t="e">
        <f>F18*100/F16</f>
        <v>#DIV/0!</v>
      </c>
      <c r="G34" s="11" t="e">
        <f>G18*100/G16</f>
        <v>#DIV/0!</v>
      </c>
      <c r="H34" s="11" t="e">
        <f>H18*100/H16</f>
        <v>#DIV/0!</v>
      </c>
      <c r="I34" s="11" t="e">
        <f>I18*100/I16</f>
        <v>#DIV/0!</v>
      </c>
      <c r="J34" s="11"/>
      <c r="K34" s="11" t="s">
        <v>1251</v>
      </c>
      <c r="L34" s="11"/>
      <c r="M34" s="11"/>
      <c r="N34" s="11"/>
      <c r="O34" s="2"/>
    </row>
    <row r="35" spans="2:15" ht="11.25">
      <c r="B35" s="5"/>
      <c r="C35" s="5" t="s">
        <v>1252</v>
      </c>
      <c r="D35" s="5" t="s">
        <v>1253</v>
      </c>
      <c r="E35" s="5" t="s">
        <v>76</v>
      </c>
      <c r="F35" s="11" t="e">
        <f>F19*100/F16</f>
        <v>#DIV/0!</v>
      </c>
      <c r="G35" s="11" t="e">
        <f>G19*100/G16</f>
        <v>#DIV/0!</v>
      </c>
      <c r="H35" s="11" t="e">
        <f>H19*100/H16</f>
        <v>#DIV/0!</v>
      </c>
      <c r="I35" s="11" t="e">
        <f>I19*100/I16</f>
        <v>#DIV/0!</v>
      </c>
      <c r="J35" s="11"/>
      <c r="K35" s="11" t="s">
        <v>1254</v>
      </c>
      <c r="L35" s="11"/>
      <c r="M35" s="11"/>
      <c r="N35" s="11"/>
      <c r="O35" s="2"/>
    </row>
    <row r="36" spans="2:15" ht="11.25">
      <c r="B36" s="5"/>
      <c r="C36" s="5" t="s">
        <v>1255</v>
      </c>
      <c r="D36" s="5" t="s">
        <v>1256</v>
      </c>
      <c r="E36" s="5" t="s">
        <v>76</v>
      </c>
      <c r="F36" s="11" t="e">
        <f>F20*100/F16</f>
        <v>#DIV/0!</v>
      </c>
      <c r="G36" s="11" t="e">
        <f>G20*100/G16</f>
        <v>#DIV/0!</v>
      </c>
      <c r="H36" s="11" t="e">
        <f>H20*100/H16</f>
        <v>#DIV/0!</v>
      </c>
      <c r="I36" s="11" t="e">
        <f>I20*100/I16</f>
        <v>#DIV/0!</v>
      </c>
      <c r="J36" s="11"/>
      <c r="K36" s="11" t="s">
        <v>1257</v>
      </c>
      <c r="L36" s="11"/>
      <c r="M36" s="11"/>
      <c r="N36" s="11"/>
      <c r="O36" s="2"/>
    </row>
    <row r="37" spans="2:15" ht="11.25">
      <c r="B37" s="5"/>
      <c r="C37" s="5" t="s">
        <v>1258</v>
      </c>
      <c r="D37" s="5" t="s">
        <v>1259</v>
      </c>
      <c r="E37" s="5" t="s">
        <v>76</v>
      </c>
      <c r="F37" s="11" t="e">
        <f>F21*100/F16</f>
        <v>#DIV/0!</v>
      </c>
      <c r="G37" s="11" t="e">
        <f>G21*100/G16</f>
        <v>#DIV/0!</v>
      </c>
      <c r="H37" s="11" t="e">
        <f>H21*100/H16</f>
        <v>#DIV/0!</v>
      </c>
      <c r="I37" s="11" t="e">
        <f>I21*100/I16</f>
        <v>#DIV/0!</v>
      </c>
      <c r="J37" s="11"/>
      <c r="K37" s="11" t="s">
        <v>1260</v>
      </c>
      <c r="L37" s="11"/>
      <c r="M37" s="11"/>
      <c r="N37" s="11"/>
      <c r="O37" s="2"/>
    </row>
    <row r="38" spans="2:15" ht="11.25">
      <c r="B38" s="5"/>
      <c r="C38" s="5" t="s">
        <v>1261</v>
      </c>
      <c r="D38" s="5" t="s">
        <v>1262</v>
      </c>
      <c r="E38" s="5" t="s">
        <v>76</v>
      </c>
      <c r="F38" s="11" t="e">
        <f>F22*100/F16</f>
        <v>#DIV/0!</v>
      </c>
      <c r="G38" s="11" t="e">
        <f>G22*100/G16</f>
        <v>#DIV/0!</v>
      </c>
      <c r="H38" s="11" t="e">
        <f>H22*100/H16</f>
        <v>#DIV/0!</v>
      </c>
      <c r="I38" s="11" t="e">
        <f>I22*100/I16</f>
        <v>#DIV/0!</v>
      </c>
      <c r="J38" s="11"/>
      <c r="K38" s="11" t="s">
        <v>1263</v>
      </c>
      <c r="L38" s="11"/>
      <c r="M38" s="11"/>
      <c r="N38" s="11"/>
      <c r="O38" s="2"/>
    </row>
    <row r="39" spans="2:15" ht="11.25">
      <c r="B39" s="5"/>
      <c r="C39" s="5" t="s">
        <v>1264</v>
      </c>
      <c r="D39" s="5" t="s">
        <v>1265</v>
      </c>
      <c r="E39" s="5" t="s">
        <v>76</v>
      </c>
      <c r="F39" s="10"/>
      <c r="G39" s="10"/>
      <c r="H39" s="10"/>
      <c r="I39" s="10"/>
      <c r="J39" s="10"/>
      <c r="K39" s="11" t="s">
        <v>1266</v>
      </c>
      <c r="L39" s="11"/>
      <c r="M39" s="11"/>
      <c r="N39" s="11"/>
      <c r="O39" s="2"/>
    </row>
    <row r="40" spans="2:14" ht="11.25">
      <c r="B40" s="5"/>
      <c r="C40" s="5" t="s">
        <v>1267</v>
      </c>
      <c r="D40" s="8" t="s">
        <v>1268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5" ht="11.25">
      <c r="B41" s="6" t="s">
        <v>0</v>
      </c>
      <c r="C41" s="5" t="s">
        <v>1269</v>
      </c>
      <c r="D41" s="5" t="s">
        <v>1270</v>
      </c>
      <c r="E41" s="5" t="s">
        <v>750</v>
      </c>
      <c r="F41" s="10"/>
      <c r="G41" s="10"/>
      <c r="H41" s="10"/>
      <c r="I41" s="10"/>
      <c r="J41" s="10"/>
      <c r="K41" s="11" t="s">
        <v>1074</v>
      </c>
      <c r="L41" s="11"/>
      <c r="M41" s="11"/>
      <c r="N41" s="11"/>
      <c r="O41" s="2"/>
    </row>
    <row r="42" spans="2:15" ht="11.25">
      <c r="B42" s="6" t="s">
        <v>0</v>
      </c>
      <c r="C42" s="5" t="s">
        <v>1271</v>
      </c>
      <c r="D42" s="5" t="s">
        <v>1272</v>
      </c>
      <c r="E42" s="5" t="s">
        <v>138</v>
      </c>
      <c r="F42" s="12"/>
      <c r="G42" s="12"/>
      <c r="H42" s="12"/>
      <c r="I42" s="12"/>
      <c r="J42" s="12"/>
      <c r="K42" s="13" t="s">
        <v>1074</v>
      </c>
      <c r="L42" s="13"/>
      <c r="M42" s="13"/>
      <c r="N42" s="13"/>
      <c r="O42" s="3"/>
    </row>
    <row r="43" spans="2:15" ht="11.25">
      <c r="B43" s="6"/>
      <c r="C43" s="5" t="s">
        <v>1273</v>
      </c>
      <c r="D43" s="5" t="s">
        <v>1274</v>
      </c>
      <c r="E43" s="5" t="s">
        <v>156</v>
      </c>
      <c r="F43" s="10"/>
      <c r="G43" s="10"/>
      <c r="H43" s="10"/>
      <c r="I43" s="10"/>
      <c r="J43" s="10"/>
      <c r="K43" s="11" t="s">
        <v>1074</v>
      </c>
      <c r="L43" s="11"/>
      <c r="M43" s="11"/>
      <c r="N43" s="11"/>
      <c r="O43" s="2"/>
    </row>
    <row r="44" spans="2:15" ht="11.25">
      <c r="B44" s="6" t="s">
        <v>0</v>
      </c>
      <c r="C44" s="5" t="s">
        <v>1275</v>
      </c>
      <c r="D44" s="5" t="s">
        <v>1276</v>
      </c>
      <c r="E44" s="5" t="s">
        <v>156</v>
      </c>
      <c r="F44" s="10"/>
      <c r="G44" s="10"/>
      <c r="H44" s="10"/>
      <c r="I44" s="10"/>
      <c r="J44" s="10"/>
      <c r="K44" s="11" t="s">
        <v>1277</v>
      </c>
      <c r="L44" s="11"/>
      <c r="M44" s="11"/>
      <c r="N44" s="11"/>
      <c r="O44" s="2"/>
    </row>
    <row r="45" spans="2:14" ht="11.25">
      <c r="B45" s="5"/>
      <c r="C45" s="5" t="s">
        <v>1278</v>
      </c>
      <c r="D45" s="8" t="s">
        <v>1279</v>
      </c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5" ht="11.25">
      <c r="B46" s="6" t="s">
        <v>0</v>
      </c>
      <c r="C46" s="5" t="s">
        <v>1280</v>
      </c>
      <c r="D46" s="5" t="s">
        <v>1281</v>
      </c>
      <c r="E46" s="5" t="s">
        <v>750</v>
      </c>
      <c r="F46" s="10"/>
      <c r="G46" s="10"/>
      <c r="H46" s="10"/>
      <c r="I46" s="10"/>
      <c r="J46" s="10"/>
      <c r="K46" s="11" t="s">
        <v>1074</v>
      </c>
      <c r="L46" s="11"/>
      <c r="M46" s="11"/>
      <c r="N46" s="11"/>
      <c r="O46" s="2"/>
    </row>
    <row r="47" spans="2:15" ht="11.25">
      <c r="B47" s="6"/>
      <c r="C47" s="5" t="s">
        <v>1282</v>
      </c>
      <c r="D47" s="5" t="s">
        <v>1283</v>
      </c>
      <c r="E47" s="5" t="s">
        <v>750</v>
      </c>
      <c r="F47" s="10"/>
      <c r="G47" s="10"/>
      <c r="H47" s="10"/>
      <c r="I47" s="10"/>
      <c r="J47" s="10"/>
      <c r="K47" s="11" t="s">
        <v>1074</v>
      </c>
      <c r="L47" s="11"/>
      <c r="M47" s="11"/>
      <c r="N47" s="11"/>
      <c r="O47" s="2"/>
    </row>
    <row r="48" spans="2:15" ht="11.25">
      <c r="B48" s="6"/>
      <c r="C48" s="5" t="s">
        <v>1284</v>
      </c>
      <c r="D48" s="5" t="s">
        <v>1285</v>
      </c>
      <c r="E48" s="5" t="s">
        <v>750</v>
      </c>
      <c r="F48" s="10"/>
      <c r="G48" s="10"/>
      <c r="H48" s="10"/>
      <c r="I48" s="10"/>
      <c r="J48" s="10"/>
      <c r="K48" s="11" t="s">
        <v>1074</v>
      </c>
      <c r="L48" s="11"/>
      <c r="M48" s="11"/>
      <c r="N48" s="11"/>
      <c r="O48" s="2"/>
    </row>
    <row r="49" spans="2:15" ht="11.25">
      <c r="B49" s="6" t="s">
        <v>0</v>
      </c>
      <c r="C49" s="5" t="s">
        <v>1286</v>
      </c>
      <c r="D49" s="5" t="s">
        <v>1287</v>
      </c>
      <c r="E49" s="5" t="s">
        <v>750</v>
      </c>
      <c r="F49" s="10"/>
      <c r="G49" s="10"/>
      <c r="H49" s="10"/>
      <c r="I49" s="10"/>
      <c r="J49" s="10"/>
      <c r="K49" s="11" t="s">
        <v>1074</v>
      </c>
      <c r="L49" s="11"/>
      <c r="M49" s="11"/>
      <c r="N49" s="11"/>
      <c r="O49" s="2"/>
    </row>
    <row r="50" spans="2:15" ht="11.25">
      <c r="B50" s="6"/>
      <c r="C50" s="5" t="s">
        <v>1288</v>
      </c>
      <c r="D50" s="5" t="s">
        <v>1289</v>
      </c>
      <c r="E50" s="5" t="s">
        <v>750</v>
      </c>
      <c r="F50" s="10"/>
      <c r="G50" s="10"/>
      <c r="H50" s="10"/>
      <c r="I50" s="10"/>
      <c r="J50" s="10"/>
      <c r="K50" s="11" t="s">
        <v>1074</v>
      </c>
      <c r="L50" s="11"/>
      <c r="M50" s="11"/>
      <c r="N50" s="11"/>
      <c r="O50" s="2"/>
    </row>
    <row r="51" spans="2:15" ht="11.25">
      <c r="B51" s="6"/>
      <c r="C51" s="5" t="s">
        <v>1290</v>
      </c>
      <c r="D51" s="5" t="s">
        <v>1291</v>
      </c>
      <c r="E51" s="5" t="s">
        <v>750</v>
      </c>
      <c r="F51" s="10"/>
      <c r="G51" s="10"/>
      <c r="H51" s="10"/>
      <c r="I51" s="10"/>
      <c r="J51" s="10"/>
      <c r="K51" s="11" t="s">
        <v>1074</v>
      </c>
      <c r="L51" s="11"/>
      <c r="M51" s="11"/>
      <c r="N51" s="11"/>
      <c r="O51" s="2"/>
    </row>
    <row r="52" spans="2:15" ht="11.25">
      <c r="B52" s="6"/>
      <c r="C52" s="5" t="s">
        <v>1292</v>
      </c>
      <c r="D52" s="5" t="s">
        <v>1293</v>
      </c>
      <c r="E52" s="5" t="s">
        <v>750</v>
      </c>
      <c r="F52" s="10"/>
      <c r="G52" s="10"/>
      <c r="H52" s="10"/>
      <c r="I52" s="10"/>
      <c r="J52" s="10"/>
      <c r="K52" s="11" t="s">
        <v>1074</v>
      </c>
      <c r="L52" s="11"/>
      <c r="M52" s="11"/>
      <c r="N52" s="11"/>
      <c r="O52" s="2"/>
    </row>
    <row r="53" spans="2:15" ht="11.25">
      <c r="B53" s="6"/>
      <c r="C53" s="5" t="s">
        <v>1294</v>
      </c>
      <c r="D53" s="5" t="s">
        <v>1295</v>
      </c>
      <c r="E53" s="5" t="s">
        <v>750</v>
      </c>
      <c r="F53" s="10"/>
      <c r="G53" s="10"/>
      <c r="H53" s="10"/>
      <c r="I53" s="10"/>
      <c r="J53" s="10"/>
      <c r="K53" s="11" t="s">
        <v>1074</v>
      </c>
      <c r="L53" s="11"/>
      <c r="M53" s="11"/>
      <c r="N53" s="11"/>
      <c r="O53" s="2"/>
    </row>
    <row r="54" spans="2:15" ht="11.25">
      <c r="B54" s="6"/>
      <c r="C54" s="5" t="s">
        <v>1296</v>
      </c>
      <c r="D54" s="5" t="s">
        <v>1297</v>
      </c>
      <c r="E54" s="5" t="s">
        <v>750</v>
      </c>
      <c r="F54" s="10"/>
      <c r="G54" s="10"/>
      <c r="H54" s="10"/>
      <c r="I54" s="10"/>
      <c r="J54" s="10"/>
      <c r="K54" s="11" t="s">
        <v>1074</v>
      </c>
      <c r="L54" s="11"/>
      <c r="M54" s="11"/>
      <c r="N54" s="11"/>
      <c r="O54" s="2"/>
    </row>
    <row r="55" spans="2:15" ht="11.25">
      <c r="B55" s="6"/>
      <c r="C55" s="5" t="s">
        <v>1298</v>
      </c>
      <c r="D55" s="5" t="s">
        <v>1299</v>
      </c>
      <c r="E55" s="5" t="s">
        <v>750</v>
      </c>
      <c r="F55" s="10"/>
      <c r="G55" s="10"/>
      <c r="H55" s="10"/>
      <c r="I55" s="10"/>
      <c r="J55" s="10"/>
      <c r="K55" s="11" t="s">
        <v>1074</v>
      </c>
      <c r="L55" s="11"/>
      <c r="M55" s="11"/>
      <c r="N55" s="11"/>
      <c r="O55" s="2"/>
    </row>
    <row r="56" spans="2:15" ht="11.25">
      <c r="B56" s="6"/>
      <c r="C56" s="5" t="s">
        <v>1300</v>
      </c>
      <c r="D56" s="5" t="s">
        <v>1301</v>
      </c>
      <c r="E56" s="5" t="s">
        <v>750</v>
      </c>
      <c r="F56" s="10"/>
      <c r="G56" s="10"/>
      <c r="H56" s="10"/>
      <c r="I56" s="10"/>
      <c r="J56" s="10"/>
      <c r="K56" s="11" t="s">
        <v>1074</v>
      </c>
      <c r="L56" s="11"/>
      <c r="M56" s="11"/>
      <c r="N56" s="11"/>
      <c r="O56" s="2"/>
    </row>
    <row r="57" spans="2:15" ht="11.25">
      <c r="B57" s="6"/>
      <c r="C57" s="5" t="s">
        <v>1302</v>
      </c>
      <c r="D57" s="5" t="s">
        <v>1303</v>
      </c>
      <c r="E57" s="5" t="s">
        <v>750</v>
      </c>
      <c r="F57" s="10"/>
      <c r="G57" s="10"/>
      <c r="H57" s="10"/>
      <c r="I57" s="10"/>
      <c r="J57" s="10"/>
      <c r="K57" s="11" t="s">
        <v>1074</v>
      </c>
      <c r="L57" s="11"/>
      <c r="M57" s="11"/>
      <c r="N57" s="11"/>
      <c r="O57" s="2"/>
    </row>
    <row r="58" spans="2:15" ht="11.25">
      <c r="B58" s="6"/>
      <c r="C58" s="5" t="s">
        <v>1304</v>
      </c>
      <c r="D58" s="5" t="s">
        <v>1305</v>
      </c>
      <c r="E58" s="5" t="s">
        <v>750</v>
      </c>
      <c r="F58" s="10"/>
      <c r="G58" s="10"/>
      <c r="H58" s="10"/>
      <c r="I58" s="10"/>
      <c r="J58" s="10"/>
      <c r="K58" s="11" t="s">
        <v>1074</v>
      </c>
      <c r="L58" s="11"/>
      <c r="M58" s="11"/>
      <c r="N58" s="11"/>
      <c r="O58" s="2"/>
    </row>
    <row r="59" spans="2:15" ht="11.25">
      <c r="B59" s="6"/>
      <c r="C59" s="5" t="s">
        <v>1306</v>
      </c>
      <c r="D59" s="5" t="s">
        <v>1307</v>
      </c>
      <c r="E59" s="5" t="s">
        <v>750</v>
      </c>
      <c r="F59" s="10"/>
      <c r="G59" s="10"/>
      <c r="H59" s="10"/>
      <c r="I59" s="10"/>
      <c r="J59" s="10"/>
      <c r="K59" s="11" t="s">
        <v>1074</v>
      </c>
      <c r="L59" s="11"/>
      <c r="M59" s="11"/>
      <c r="N59" s="11"/>
      <c r="O59" s="2"/>
    </row>
    <row r="60" spans="2:15" ht="11.25">
      <c r="B60" s="5"/>
      <c r="C60" s="5" t="s">
        <v>1308</v>
      </c>
      <c r="D60" s="5" t="s">
        <v>1309</v>
      </c>
      <c r="E60" s="5" t="s">
        <v>1059</v>
      </c>
      <c r="F60" s="10"/>
      <c r="G60" s="10"/>
      <c r="H60" s="10"/>
      <c r="I60" s="10"/>
      <c r="J60" s="10"/>
      <c r="K60" s="11" t="s">
        <v>1074</v>
      </c>
      <c r="L60" s="11"/>
      <c r="M60" s="11"/>
      <c r="N60" s="11"/>
      <c r="O60" s="2"/>
    </row>
    <row r="61" spans="2:15" ht="11.25">
      <c r="B61" s="6"/>
      <c r="C61" s="5" t="s">
        <v>1310</v>
      </c>
      <c r="D61" s="5" t="s">
        <v>1311</v>
      </c>
      <c r="E61" s="5" t="s">
        <v>138</v>
      </c>
      <c r="F61" s="10"/>
      <c r="G61" s="10"/>
      <c r="H61" s="10"/>
      <c r="I61" s="10"/>
      <c r="J61" s="10"/>
      <c r="K61" s="11" t="s">
        <v>1074</v>
      </c>
      <c r="L61" s="11"/>
      <c r="M61" s="11"/>
      <c r="N61" s="11"/>
      <c r="O61" s="2"/>
    </row>
    <row r="62" spans="2:15" ht="11.25">
      <c r="B62" s="6"/>
      <c r="C62" s="5" t="s">
        <v>1312</v>
      </c>
      <c r="D62" s="5" t="s">
        <v>1313</v>
      </c>
      <c r="E62" s="5" t="s">
        <v>1314</v>
      </c>
      <c r="F62" s="10"/>
      <c r="G62" s="10"/>
      <c r="H62" s="10"/>
      <c r="I62" s="10"/>
      <c r="J62" s="10"/>
      <c r="K62" s="11" t="s">
        <v>1074</v>
      </c>
      <c r="L62" s="11"/>
      <c r="M62" s="11"/>
      <c r="N62" s="11"/>
      <c r="O62" s="2"/>
    </row>
    <row r="63" spans="2:15" ht="11.25">
      <c r="B63" s="6"/>
      <c r="C63" s="5" t="s">
        <v>1315</v>
      </c>
      <c r="D63" s="5" t="s">
        <v>1316</v>
      </c>
      <c r="E63" s="5" t="s">
        <v>750</v>
      </c>
      <c r="F63" s="10"/>
      <c r="G63" s="10"/>
      <c r="H63" s="10"/>
      <c r="I63" s="10"/>
      <c r="J63" s="10"/>
      <c r="K63" s="11" t="s">
        <v>1074</v>
      </c>
      <c r="L63" s="11"/>
      <c r="M63" s="11"/>
      <c r="N63" s="11"/>
      <c r="O63" s="2"/>
    </row>
    <row r="64" spans="2:15" ht="11.25">
      <c r="B64" s="6" t="s">
        <v>0</v>
      </c>
      <c r="C64" s="5" t="s">
        <v>1317</v>
      </c>
      <c r="D64" s="5" t="s">
        <v>1318</v>
      </c>
      <c r="E64" s="5" t="s">
        <v>156</v>
      </c>
      <c r="F64" s="10"/>
      <c r="G64" s="10"/>
      <c r="H64" s="10"/>
      <c r="I64" s="10"/>
      <c r="J64" s="10"/>
      <c r="K64" s="11" t="s">
        <v>1319</v>
      </c>
      <c r="L64" s="11"/>
      <c r="M64" s="11"/>
      <c r="N64" s="11"/>
      <c r="O64" s="2"/>
    </row>
    <row r="65" spans="2:15" ht="11.25">
      <c r="B65" s="6" t="s">
        <v>0</v>
      </c>
      <c r="C65" s="5" t="s">
        <v>1320</v>
      </c>
      <c r="D65" s="5" t="s">
        <v>1321</v>
      </c>
      <c r="E65" s="5" t="s">
        <v>156</v>
      </c>
      <c r="F65" s="10"/>
      <c r="G65" s="10"/>
      <c r="H65" s="10"/>
      <c r="I65" s="10"/>
      <c r="J65" s="10"/>
      <c r="K65" s="11" t="s">
        <v>1319</v>
      </c>
      <c r="L65" s="11"/>
      <c r="M65" s="11"/>
      <c r="N65" s="11"/>
      <c r="O65" s="2"/>
    </row>
    <row r="66" spans="2:15" ht="11.25">
      <c r="B66" s="6" t="s">
        <v>0</v>
      </c>
      <c r="C66" s="5" t="s">
        <v>1322</v>
      </c>
      <c r="D66" s="5" t="s">
        <v>1323</v>
      </c>
      <c r="E66" s="5" t="s">
        <v>156</v>
      </c>
      <c r="F66" s="10"/>
      <c r="G66" s="10"/>
      <c r="H66" s="10"/>
      <c r="I66" s="10"/>
      <c r="J66" s="10"/>
      <c r="K66" s="11" t="s">
        <v>1319</v>
      </c>
      <c r="L66" s="11"/>
      <c r="M66" s="11"/>
      <c r="N66" s="11"/>
      <c r="O66" s="2"/>
    </row>
    <row r="67" spans="2:15" ht="11.25">
      <c r="B67" s="6" t="s">
        <v>0</v>
      </c>
      <c r="C67" s="5" t="s">
        <v>1324</v>
      </c>
      <c r="D67" s="5" t="s">
        <v>1325</v>
      </c>
      <c r="E67" s="5" t="s">
        <v>1314</v>
      </c>
      <c r="F67" s="10"/>
      <c r="G67" s="10"/>
      <c r="H67" s="10"/>
      <c r="I67" s="10"/>
      <c r="J67" s="10"/>
      <c r="K67" s="11" t="s">
        <v>1326</v>
      </c>
      <c r="L67" s="11"/>
      <c r="M67" s="11"/>
      <c r="N67" s="11"/>
      <c r="O67" s="2"/>
    </row>
    <row r="68" spans="2:15" ht="11.25">
      <c r="B68" s="6" t="s">
        <v>0</v>
      </c>
      <c r="C68" s="5" t="s">
        <v>1327</v>
      </c>
      <c r="D68" s="5" t="s">
        <v>1328</v>
      </c>
      <c r="E68" s="5" t="s">
        <v>1314</v>
      </c>
      <c r="F68" s="10"/>
      <c r="G68" s="10"/>
      <c r="H68" s="10"/>
      <c r="I68" s="10"/>
      <c r="J68" s="10"/>
      <c r="K68" s="11" t="s">
        <v>1326</v>
      </c>
      <c r="L68" s="11"/>
      <c r="M68" s="11"/>
      <c r="N68" s="11"/>
      <c r="O68" s="2"/>
    </row>
    <row r="69" spans="2:15" ht="11.25">
      <c r="B69" s="5"/>
      <c r="C69" s="5" t="s">
        <v>1329</v>
      </c>
      <c r="D69" s="5" t="s">
        <v>1330</v>
      </c>
      <c r="E69" s="5" t="s">
        <v>1112</v>
      </c>
      <c r="F69" s="11" t="e">
        <f>F66*1000/F67</f>
        <v>#DIV/0!</v>
      </c>
      <c r="G69" s="11" t="e">
        <f>G66*1000/G67</f>
        <v>#DIV/0!</v>
      </c>
      <c r="H69" s="11" t="e">
        <f>H66*1000/H67</f>
        <v>#DIV/0!</v>
      </c>
      <c r="I69" s="11" t="e">
        <f>I66*1000/I67</f>
        <v>#DIV/0!</v>
      </c>
      <c r="J69" s="11"/>
      <c r="K69" s="11" t="s">
        <v>1331</v>
      </c>
      <c r="L69" s="11"/>
      <c r="M69" s="11"/>
      <c r="N69" s="11"/>
      <c r="O69" s="2"/>
    </row>
    <row r="70" spans="2:15" ht="11.25">
      <c r="B70" s="6"/>
      <c r="C70" s="5" t="s">
        <v>1332</v>
      </c>
      <c r="D70" s="5" t="s">
        <v>1333</v>
      </c>
      <c r="E70" s="5" t="s">
        <v>156</v>
      </c>
      <c r="F70" s="10"/>
      <c r="G70" s="10"/>
      <c r="H70" s="10"/>
      <c r="I70" s="10"/>
      <c r="J70" s="10"/>
      <c r="K70" s="11" t="s">
        <v>1074</v>
      </c>
      <c r="L70" s="11"/>
      <c r="M70" s="11"/>
      <c r="N70" s="11"/>
      <c r="O70" s="2"/>
    </row>
    <row r="71" spans="2:15" ht="11.25">
      <c r="B71" s="6"/>
      <c r="C71" s="5" t="s">
        <v>1334</v>
      </c>
      <c r="D71" s="5" t="s">
        <v>1335</v>
      </c>
      <c r="E71" s="5" t="s">
        <v>156</v>
      </c>
      <c r="F71" s="10"/>
      <c r="G71" s="10"/>
      <c r="H71" s="10"/>
      <c r="I71" s="10"/>
      <c r="J71" s="10"/>
      <c r="K71" s="11" t="s">
        <v>1074</v>
      </c>
      <c r="L71" s="11"/>
      <c r="M71" s="11"/>
      <c r="N71" s="11"/>
      <c r="O71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N6" sqref="N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1336</v>
      </c>
      <c r="D2" s="8" t="s">
        <v>1337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1338</v>
      </c>
      <c r="D3" s="8" t="s">
        <v>1339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1340</v>
      </c>
      <c r="D4" s="8" t="s">
        <v>1341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1342</v>
      </c>
      <c r="D5" s="9" t="s">
        <v>1343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1.25">
      <c r="B6" s="5"/>
      <c r="C6" s="5" t="s">
        <v>1344</v>
      </c>
      <c r="D6" s="9" t="s">
        <v>1345</v>
      </c>
      <c r="E6" s="5"/>
      <c r="F6" s="5"/>
      <c r="G6" s="5"/>
      <c r="H6" s="5"/>
      <c r="I6" s="5"/>
      <c r="J6" s="5"/>
      <c r="K6" s="5"/>
      <c r="L6" s="5"/>
      <c r="M6" s="5"/>
      <c r="N6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N5" sqref="N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1346</v>
      </c>
      <c r="D2" s="8" t="s">
        <v>1347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1348</v>
      </c>
      <c r="D3" s="9" t="s">
        <v>1349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1350</v>
      </c>
      <c r="D4" s="8" t="s">
        <v>1351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1352</v>
      </c>
      <c r="D5" s="8" t="s">
        <v>1353</v>
      </c>
      <c r="E5" s="5"/>
      <c r="F5" s="5"/>
      <c r="G5" s="5"/>
      <c r="H5" s="5"/>
      <c r="I5" s="5"/>
      <c r="J5" s="5"/>
      <c r="K5" s="5"/>
      <c r="L5" s="5"/>
      <c r="M5" s="5"/>
      <c r="N5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7" sqref="N7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1354</v>
      </c>
      <c r="D2" s="8" t="s">
        <v>1355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1356</v>
      </c>
      <c r="D3" s="8" t="s">
        <v>1357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1358</v>
      </c>
      <c r="D4" s="9" t="s">
        <v>1359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1360</v>
      </c>
      <c r="D5" s="9" t="s">
        <v>1361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1.25">
      <c r="B6" s="5"/>
      <c r="C6" s="5" t="s">
        <v>1362</v>
      </c>
      <c r="D6" s="9" t="s">
        <v>1363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1.25">
      <c r="B7" s="5"/>
      <c r="C7" s="5" t="s">
        <v>1364</v>
      </c>
      <c r="D7" s="8" t="s">
        <v>1365</v>
      </c>
      <c r="E7" s="5"/>
      <c r="F7" s="5"/>
      <c r="G7" s="5"/>
      <c r="H7" s="5"/>
      <c r="I7" s="5"/>
      <c r="J7" s="5"/>
      <c r="K7" s="5"/>
      <c r="L7" s="5"/>
      <c r="M7" s="5"/>
      <c r="N7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N74" sqref="N7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1366</v>
      </c>
      <c r="D2" s="8" t="s">
        <v>1367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1368</v>
      </c>
      <c r="D3" s="9" t="s">
        <v>747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5" ht="11.25">
      <c r="B4" s="6"/>
      <c r="C4" s="5" t="s">
        <v>1369</v>
      </c>
      <c r="D4" s="5" t="s">
        <v>1370</v>
      </c>
      <c r="E4" s="5" t="s">
        <v>41</v>
      </c>
      <c r="F4" s="12"/>
      <c r="G4" s="12"/>
      <c r="H4" s="12"/>
      <c r="I4" s="12"/>
      <c r="J4" s="12"/>
      <c r="K4" s="13" t="s">
        <v>1371</v>
      </c>
      <c r="L4" s="13"/>
      <c r="M4" s="13"/>
      <c r="N4" s="13"/>
      <c r="O4" s="3"/>
    </row>
    <row r="5" spans="2:15" ht="11.25">
      <c r="B5" s="6"/>
      <c r="C5" s="5" t="s">
        <v>1372</v>
      </c>
      <c r="D5" s="5" t="s">
        <v>1373</v>
      </c>
      <c r="E5" s="5" t="s">
        <v>138</v>
      </c>
      <c r="F5" s="12"/>
      <c r="G5" s="12"/>
      <c r="H5" s="12"/>
      <c r="I5" s="12"/>
      <c r="J5" s="12"/>
      <c r="K5" s="13" t="s">
        <v>1374</v>
      </c>
      <c r="L5" s="13"/>
      <c r="M5" s="13"/>
      <c r="N5" s="13"/>
      <c r="O5" s="3"/>
    </row>
    <row r="6" spans="2:15" ht="11.25">
      <c r="B6" s="6" t="s">
        <v>0</v>
      </c>
      <c r="C6" s="5" t="s">
        <v>1375</v>
      </c>
      <c r="D6" s="5" t="s">
        <v>1376</v>
      </c>
      <c r="E6" s="5" t="s">
        <v>138</v>
      </c>
      <c r="F6" s="12"/>
      <c r="G6" s="12"/>
      <c r="H6" s="12"/>
      <c r="I6" s="12"/>
      <c r="J6" s="12"/>
      <c r="K6" s="13" t="s">
        <v>1377</v>
      </c>
      <c r="L6" s="13"/>
      <c r="M6" s="13"/>
      <c r="N6" s="13"/>
      <c r="O6" s="3"/>
    </row>
    <row r="7" spans="2:15" ht="11.25">
      <c r="B7" s="6" t="s">
        <v>0</v>
      </c>
      <c r="C7" s="5" t="s">
        <v>1378</v>
      </c>
      <c r="D7" s="5" t="s">
        <v>1379</v>
      </c>
      <c r="E7" s="5" t="s">
        <v>41</v>
      </c>
      <c r="F7" s="12"/>
      <c r="G7" s="12"/>
      <c r="H7" s="12"/>
      <c r="I7" s="12"/>
      <c r="J7" s="12"/>
      <c r="K7" s="13" t="s">
        <v>1377</v>
      </c>
      <c r="L7" s="13"/>
      <c r="M7" s="13"/>
      <c r="N7" s="13"/>
      <c r="O7" s="3"/>
    </row>
    <row r="8" spans="2:15" ht="11.25">
      <c r="B8" s="5"/>
      <c r="C8" s="5" t="s">
        <v>1380</v>
      </c>
      <c r="D8" s="5" t="s">
        <v>1381</v>
      </c>
      <c r="E8" s="5" t="s">
        <v>76</v>
      </c>
      <c r="F8" s="11" t="e">
        <f>F7*100/F4</f>
        <v>#DIV/0!</v>
      </c>
      <c r="G8" s="11" t="e">
        <f>G7*100/G4</f>
        <v>#DIV/0!</v>
      </c>
      <c r="H8" s="11" t="e">
        <f>H7*100/H4</f>
        <v>#DIV/0!</v>
      </c>
      <c r="I8" s="11" t="e">
        <f>I7*100/I4</f>
        <v>#DIV/0!</v>
      </c>
      <c r="J8" s="11"/>
      <c r="K8" s="11" t="s">
        <v>1382</v>
      </c>
      <c r="L8" s="11"/>
      <c r="M8" s="11"/>
      <c r="N8" s="11"/>
      <c r="O8" s="2"/>
    </row>
    <row r="9" spans="2:15" ht="11.25">
      <c r="B9" s="5"/>
      <c r="C9" s="5" t="s">
        <v>1383</v>
      </c>
      <c r="D9" s="5" t="s">
        <v>1384</v>
      </c>
      <c r="E9" s="5" t="s">
        <v>1385</v>
      </c>
      <c r="F9" s="11" t="e">
        <f>F7*100/F6</f>
        <v>#DIV/0!</v>
      </c>
      <c r="G9" s="11" t="e">
        <f>G7*100/G6</f>
        <v>#DIV/0!</v>
      </c>
      <c r="H9" s="11" t="e">
        <f>H7*100/H6</f>
        <v>#DIV/0!</v>
      </c>
      <c r="I9" s="11" t="e">
        <f>I7*100/I6</f>
        <v>#DIV/0!</v>
      </c>
      <c r="J9" s="11"/>
      <c r="K9" s="11" t="s">
        <v>1386</v>
      </c>
      <c r="L9" s="11"/>
      <c r="M9" s="11"/>
      <c r="N9" s="11"/>
      <c r="O9" s="2"/>
    </row>
    <row r="10" spans="2:14" ht="11.25">
      <c r="B10" s="5"/>
      <c r="C10" s="5" t="s">
        <v>1387</v>
      </c>
      <c r="D10" s="9" t="s">
        <v>1388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1389</v>
      </c>
      <c r="D11" s="5" t="s">
        <v>1390</v>
      </c>
      <c r="E11" s="5" t="s">
        <v>1391</v>
      </c>
      <c r="F11" s="12"/>
      <c r="G11" s="12"/>
      <c r="H11" s="12"/>
      <c r="I11" s="12"/>
      <c r="J11" s="12"/>
      <c r="K11" s="13" t="s">
        <v>1392</v>
      </c>
      <c r="L11" s="13"/>
      <c r="M11" s="13"/>
      <c r="N11" s="13"/>
      <c r="O11" s="3"/>
    </row>
    <row r="12" spans="2:15" ht="11.25">
      <c r="B12" s="5"/>
      <c r="C12" s="5" t="s">
        <v>1393</v>
      </c>
      <c r="D12" s="5" t="s">
        <v>1394</v>
      </c>
      <c r="E12" s="5" t="s">
        <v>1395</v>
      </c>
      <c r="F12" s="11" t="e">
        <f>F7/F11</f>
        <v>#DIV/0!</v>
      </c>
      <c r="G12" s="11" t="e">
        <f>G7/G11</f>
        <v>#DIV/0!</v>
      </c>
      <c r="H12" s="11" t="e">
        <f>H7/H11</f>
        <v>#DIV/0!</v>
      </c>
      <c r="I12" s="11" t="e">
        <f>I7/I11</f>
        <v>#DIV/0!</v>
      </c>
      <c r="J12" s="11"/>
      <c r="K12" s="11" t="s">
        <v>1396</v>
      </c>
      <c r="L12" s="11"/>
      <c r="M12" s="11"/>
      <c r="N12" s="11"/>
      <c r="O12" s="2"/>
    </row>
    <row r="13" spans="2:15" ht="11.25">
      <c r="B13" s="6"/>
      <c r="C13" s="5" t="s">
        <v>1397</v>
      </c>
      <c r="D13" s="5" t="s">
        <v>1398</v>
      </c>
      <c r="E13" s="5" t="s">
        <v>41</v>
      </c>
      <c r="F13" s="12"/>
      <c r="G13" s="12"/>
      <c r="H13" s="12"/>
      <c r="I13" s="12"/>
      <c r="J13" s="12"/>
      <c r="K13" s="13" t="s">
        <v>1392</v>
      </c>
      <c r="L13" s="13"/>
      <c r="M13" s="13"/>
      <c r="N13" s="13"/>
      <c r="O13" s="3"/>
    </row>
    <row r="14" spans="2:15" ht="11.25">
      <c r="B14" s="5" t="s">
        <v>0</v>
      </c>
      <c r="C14" s="5" t="s">
        <v>1399</v>
      </c>
      <c r="D14" s="5" t="s">
        <v>1400</v>
      </c>
      <c r="E14" s="5" t="s">
        <v>1401</v>
      </c>
      <c r="F14" s="11" t="e">
        <f>F7/F13</f>
        <v>#DIV/0!</v>
      </c>
      <c r="G14" s="11" t="e">
        <f>G7/G13</f>
        <v>#DIV/0!</v>
      </c>
      <c r="H14" s="11" t="e">
        <f>H7/H13</f>
        <v>#DIV/0!</v>
      </c>
      <c r="I14" s="11" t="e">
        <f>I7/I13</f>
        <v>#DIV/0!</v>
      </c>
      <c r="J14" s="11"/>
      <c r="K14" s="11" t="s">
        <v>1402</v>
      </c>
      <c r="L14" s="11"/>
      <c r="M14" s="11"/>
      <c r="N14" s="11"/>
      <c r="O14" s="2"/>
    </row>
    <row r="15" spans="2:15" ht="11.25">
      <c r="B15" s="6"/>
      <c r="C15" s="5" t="s">
        <v>1403</v>
      </c>
      <c r="D15" s="5" t="s">
        <v>1404</v>
      </c>
      <c r="E15" s="5" t="s">
        <v>41</v>
      </c>
      <c r="F15" s="10"/>
      <c r="G15" s="10"/>
      <c r="H15" s="10"/>
      <c r="I15" s="10"/>
      <c r="J15" s="10"/>
      <c r="K15" s="11" t="s">
        <v>1392</v>
      </c>
      <c r="L15" s="11"/>
      <c r="M15" s="11"/>
      <c r="N15" s="11"/>
      <c r="O15" s="2"/>
    </row>
    <row r="16" spans="2:15" ht="11.25">
      <c r="B16" s="6"/>
      <c r="C16" s="5" t="s">
        <v>1405</v>
      </c>
      <c r="D16" s="5" t="s">
        <v>1406</v>
      </c>
      <c r="E16" s="5" t="s">
        <v>976</v>
      </c>
      <c r="F16" s="12"/>
      <c r="G16" s="12"/>
      <c r="H16" s="12"/>
      <c r="I16" s="12"/>
      <c r="J16" s="12"/>
      <c r="K16" s="13" t="s">
        <v>1098</v>
      </c>
      <c r="L16" s="13"/>
      <c r="M16" s="13"/>
      <c r="N16" s="13"/>
      <c r="O16" s="3"/>
    </row>
    <row r="17" spans="2:14" ht="11.25">
      <c r="B17" s="5"/>
      <c r="C17" s="5" t="s">
        <v>1407</v>
      </c>
      <c r="D17" s="9" t="s">
        <v>1365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1408</v>
      </c>
      <c r="D18" s="5" t="s">
        <v>1409</v>
      </c>
      <c r="E18" s="5" t="s">
        <v>1410</v>
      </c>
      <c r="F18" s="10"/>
      <c r="G18" s="10"/>
      <c r="H18" s="10"/>
      <c r="I18" s="10"/>
      <c r="J18" s="10"/>
      <c r="K18" s="11" t="s">
        <v>1411</v>
      </c>
      <c r="L18" s="11"/>
      <c r="M18" s="11"/>
      <c r="N18" s="11"/>
      <c r="O18" s="2"/>
    </row>
    <row r="19" spans="2:15" ht="11.25">
      <c r="B19" s="6" t="s">
        <v>0</v>
      </c>
      <c r="C19" s="5" t="s">
        <v>1412</v>
      </c>
      <c r="D19" s="5" t="s">
        <v>1413</v>
      </c>
      <c r="E19" s="5" t="s">
        <v>1410</v>
      </c>
      <c r="F19" s="10"/>
      <c r="G19" s="10"/>
      <c r="H19" s="10"/>
      <c r="I19" s="10"/>
      <c r="J19" s="10"/>
      <c r="K19" s="11" t="s">
        <v>1414</v>
      </c>
      <c r="L19" s="11"/>
      <c r="M19" s="11"/>
      <c r="N19" s="11"/>
      <c r="O19" s="2"/>
    </row>
    <row r="20" spans="2:15" ht="11.25">
      <c r="B20" s="6"/>
      <c r="C20" s="5" t="s">
        <v>1415</v>
      </c>
      <c r="D20" s="5" t="s">
        <v>1416</v>
      </c>
      <c r="E20" s="5" t="s">
        <v>1417</v>
      </c>
      <c r="F20" s="10"/>
      <c r="G20" s="10"/>
      <c r="H20" s="10"/>
      <c r="I20" s="10"/>
      <c r="J20" s="10"/>
      <c r="K20" s="11" t="s">
        <v>1418</v>
      </c>
      <c r="L20" s="11"/>
      <c r="M20" s="11"/>
      <c r="N20" s="11"/>
      <c r="O20" s="2"/>
    </row>
    <row r="21" spans="2:15" ht="11.25">
      <c r="B21" s="6"/>
      <c r="C21" s="5" t="s">
        <v>1419</v>
      </c>
      <c r="D21" s="5" t="s">
        <v>1420</v>
      </c>
      <c r="E21" s="5" t="s">
        <v>1417</v>
      </c>
      <c r="F21" s="10"/>
      <c r="G21" s="10"/>
      <c r="H21" s="10"/>
      <c r="I21" s="10"/>
      <c r="J21" s="10"/>
      <c r="K21" s="11" t="s">
        <v>1421</v>
      </c>
      <c r="L21" s="11"/>
      <c r="M21" s="11"/>
      <c r="N21" s="11"/>
      <c r="O21" s="2"/>
    </row>
    <row r="22" spans="2:15" ht="11.25">
      <c r="B22" s="6"/>
      <c r="C22" s="5" t="s">
        <v>1422</v>
      </c>
      <c r="D22" s="5" t="s">
        <v>1423</v>
      </c>
      <c r="E22" s="5" t="s">
        <v>1417</v>
      </c>
      <c r="F22" s="10"/>
      <c r="G22" s="10"/>
      <c r="H22" s="10"/>
      <c r="I22" s="10"/>
      <c r="J22" s="10"/>
      <c r="K22" s="11" t="s">
        <v>1421</v>
      </c>
      <c r="L22" s="11"/>
      <c r="M22" s="11"/>
      <c r="N22" s="11"/>
      <c r="O22" s="2"/>
    </row>
    <row r="23" spans="2:15" ht="11.25">
      <c r="B23" s="6"/>
      <c r="C23" s="5" t="s">
        <v>1424</v>
      </c>
      <c r="D23" s="5" t="s">
        <v>1425</v>
      </c>
      <c r="E23" s="5" t="s">
        <v>156</v>
      </c>
      <c r="F23" s="10"/>
      <c r="G23" s="10"/>
      <c r="H23" s="10"/>
      <c r="I23" s="10"/>
      <c r="J23" s="10"/>
      <c r="K23" s="11" t="s">
        <v>1426</v>
      </c>
      <c r="L23" s="11"/>
      <c r="M23" s="11"/>
      <c r="N23" s="11"/>
      <c r="O23" s="2"/>
    </row>
    <row r="24" spans="2:15" ht="11.25">
      <c r="B24" s="6"/>
      <c r="C24" s="5" t="s">
        <v>1427</v>
      </c>
      <c r="D24" s="5" t="s">
        <v>1428</v>
      </c>
      <c r="E24" s="5" t="s">
        <v>156</v>
      </c>
      <c r="F24" s="10"/>
      <c r="G24" s="10"/>
      <c r="H24" s="10"/>
      <c r="I24" s="10"/>
      <c r="J24" s="10"/>
      <c r="K24" s="11" t="s">
        <v>1421</v>
      </c>
      <c r="L24" s="11"/>
      <c r="M24" s="11"/>
      <c r="N24" s="11"/>
      <c r="O24" s="2"/>
    </row>
    <row r="25" spans="2:15" ht="11.25">
      <c r="B25" s="6"/>
      <c r="C25" s="5" t="s">
        <v>1429</v>
      </c>
      <c r="D25" s="5" t="s">
        <v>1430</v>
      </c>
      <c r="E25" s="5" t="s">
        <v>156</v>
      </c>
      <c r="F25" s="10"/>
      <c r="G25" s="10"/>
      <c r="H25" s="10"/>
      <c r="I25" s="10"/>
      <c r="J25" s="10"/>
      <c r="K25" s="11" t="s">
        <v>1421</v>
      </c>
      <c r="L25" s="11"/>
      <c r="M25" s="11"/>
      <c r="N25" s="11"/>
      <c r="O25" s="2"/>
    </row>
    <row r="26" spans="2:15" ht="11.25">
      <c r="B26" s="6"/>
      <c r="C26" s="5" t="s">
        <v>1431</v>
      </c>
      <c r="D26" s="5" t="s">
        <v>1432</v>
      </c>
      <c r="E26" s="5" t="s">
        <v>156</v>
      </c>
      <c r="F26" s="10"/>
      <c r="G26" s="10"/>
      <c r="H26" s="10"/>
      <c r="I26" s="10"/>
      <c r="J26" s="10"/>
      <c r="K26" s="11" t="s">
        <v>1421</v>
      </c>
      <c r="L26" s="11"/>
      <c r="M26" s="11"/>
      <c r="N26" s="11"/>
      <c r="O26" s="2"/>
    </row>
    <row r="27" spans="2:15" ht="11.25">
      <c r="B27" s="5"/>
      <c r="C27" s="5" t="s">
        <v>1433</v>
      </c>
      <c r="D27" s="5" t="s">
        <v>1434</v>
      </c>
      <c r="E27" s="5" t="s">
        <v>1435</v>
      </c>
      <c r="F27" s="11" t="e">
        <f>F23/F7</f>
        <v>#DIV/0!</v>
      </c>
      <c r="G27" s="11" t="e">
        <f>G23/G7</f>
        <v>#DIV/0!</v>
      </c>
      <c r="H27" s="11" t="e">
        <f>H23/H7</f>
        <v>#DIV/0!</v>
      </c>
      <c r="I27" s="11" t="e">
        <f>I23/I7</f>
        <v>#DIV/0!</v>
      </c>
      <c r="J27" s="11"/>
      <c r="K27" s="11" t="s">
        <v>1436</v>
      </c>
      <c r="L27" s="11"/>
      <c r="M27" s="11"/>
      <c r="N27" s="11"/>
      <c r="O27" s="2"/>
    </row>
    <row r="28" spans="2:14" ht="11.25">
      <c r="B28" s="5"/>
      <c r="C28" s="5" t="s">
        <v>1437</v>
      </c>
      <c r="D28" s="8" t="s">
        <v>1438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1439</v>
      </c>
      <c r="D29" s="9" t="s">
        <v>747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ht="11.25">
      <c r="B30" s="6"/>
      <c r="C30" s="5" t="s">
        <v>1440</v>
      </c>
      <c r="D30" s="5" t="s">
        <v>1441</v>
      </c>
      <c r="E30" s="5" t="s">
        <v>138</v>
      </c>
      <c r="F30" s="12"/>
      <c r="G30" s="12"/>
      <c r="H30" s="12"/>
      <c r="I30" s="12"/>
      <c r="J30" s="12"/>
      <c r="K30" s="13" t="s">
        <v>1442</v>
      </c>
      <c r="L30" s="13"/>
      <c r="M30" s="13"/>
      <c r="N30" s="13"/>
      <c r="O30" s="3"/>
    </row>
    <row r="31" spans="2:15" ht="11.25">
      <c r="B31" s="5"/>
      <c r="C31" s="5" t="s">
        <v>1443</v>
      </c>
      <c r="D31" s="5" t="s">
        <v>1444</v>
      </c>
      <c r="E31" s="5" t="s">
        <v>138</v>
      </c>
      <c r="F31" s="12"/>
      <c r="G31" s="12"/>
      <c r="H31" s="12"/>
      <c r="I31" s="12"/>
      <c r="J31" s="12"/>
      <c r="K31" s="13"/>
      <c r="L31" s="13"/>
      <c r="M31" s="13"/>
      <c r="N31" s="13"/>
      <c r="O31" s="3"/>
    </row>
    <row r="32" spans="2:15" ht="11.25">
      <c r="B32" s="5"/>
      <c r="C32" s="5" t="s">
        <v>1445</v>
      </c>
      <c r="D32" s="5" t="s">
        <v>1446</v>
      </c>
      <c r="E32" s="5" t="s">
        <v>41</v>
      </c>
      <c r="F32" s="12"/>
      <c r="G32" s="12"/>
      <c r="H32" s="12"/>
      <c r="I32" s="12"/>
      <c r="J32" s="12"/>
      <c r="K32" s="13"/>
      <c r="L32" s="13"/>
      <c r="M32" s="13"/>
      <c r="N32" s="13"/>
      <c r="O32" s="3"/>
    </row>
    <row r="33" spans="2:15" ht="11.25">
      <c r="B33" s="6"/>
      <c r="C33" s="5" t="s">
        <v>1447</v>
      </c>
      <c r="D33" s="5" t="s">
        <v>1448</v>
      </c>
      <c r="E33" s="5" t="s">
        <v>138</v>
      </c>
      <c r="F33" s="12"/>
      <c r="G33" s="12"/>
      <c r="H33" s="12"/>
      <c r="I33" s="12"/>
      <c r="J33" s="12"/>
      <c r="K33" s="13" t="s">
        <v>1449</v>
      </c>
      <c r="L33" s="13"/>
      <c r="M33" s="13"/>
      <c r="N33" s="13"/>
      <c r="O33" s="3"/>
    </row>
    <row r="34" spans="2:15" ht="11.25">
      <c r="B34" s="6" t="s">
        <v>0</v>
      </c>
      <c r="C34" s="5" t="s">
        <v>1450</v>
      </c>
      <c r="D34" s="5" t="s">
        <v>1451</v>
      </c>
      <c r="E34" s="5" t="s">
        <v>138</v>
      </c>
      <c r="F34" s="12"/>
      <c r="G34" s="12"/>
      <c r="H34" s="12"/>
      <c r="I34" s="12"/>
      <c r="J34" s="12"/>
      <c r="K34" s="13" t="s">
        <v>1452</v>
      </c>
      <c r="L34" s="13"/>
      <c r="M34" s="13"/>
      <c r="N34" s="13"/>
      <c r="O34" s="3"/>
    </row>
    <row r="35" spans="2:15" ht="11.25">
      <c r="B35" s="6" t="s">
        <v>0</v>
      </c>
      <c r="C35" s="5" t="s">
        <v>1453</v>
      </c>
      <c r="D35" s="5" t="s">
        <v>1454</v>
      </c>
      <c r="E35" s="5" t="s">
        <v>41</v>
      </c>
      <c r="F35" s="12"/>
      <c r="G35" s="12"/>
      <c r="H35" s="12"/>
      <c r="I35" s="12"/>
      <c r="J35" s="12"/>
      <c r="K35" s="13" t="s">
        <v>1452</v>
      </c>
      <c r="L35" s="13"/>
      <c r="M35" s="13"/>
      <c r="N35" s="13"/>
      <c r="O35" s="3"/>
    </row>
    <row r="36" spans="2:15" ht="11.25">
      <c r="B36" s="5"/>
      <c r="C36" s="5" t="s">
        <v>1455</v>
      </c>
      <c r="D36" s="5" t="s">
        <v>1456</v>
      </c>
      <c r="E36" s="5" t="s">
        <v>76</v>
      </c>
      <c r="F36" s="11" t="e">
        <f>F33*100/F30</f>
        <v>#DIV/0!</v>
      </c>
      <c r="G36" s="11" t="e">
        <f>G33*100/G30</f>
        <v>#DIV/0!</v>
      </c>
      <c r="H36" s="11" t="e">
        <f>H33*100/H30</f>
        <v>#DIV/0!</v>
      </c>
      <c r="I36" s="11" t="e">
        <f>I33*100/I30</f>
        <v>#DIV/0!</v>
      </c>
      <c r="J36" s="11"/>
      <c r="K36" s="11" t="s">
        <v>1457</v>
      </c>
      <c r="L36" s="11"/>
      <c r="M36" s="11"/>
      <c r="N36" s="11"/>
      <c r="O36" s="2"/>
    </row>
    <row r="37" spans="2:14" ht="11.25">
      <c r="B37" s="5"/>
      <c r="C37" s="5" t="s">
        <v>1458</v>
      </c>
      <c r="D37" s="9" t="s">
        <v>1459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5" ht="11.25">
      <c r="B38" s="6"/>
      <c r="C38" s="5" t="s">
        <v>1460</v>
      </c>
      <c r="D38" s="5" t="s">
        <v>1461</v>
      </c>
      <c r="E38" s="5" t="s">
        <v>76</v>
      </c>
      <c r="F38" s="10"/>
      <c r="G38" s="10"/>
      <c r="H38" s="10"/>
      <c r="I38" s="10"/>
      <c r="J38" s="10"/>
      <c r="K38" s="11" t="s">
        <v>1462</v>
      </c>
      <c r="L38" s="11"/>
      <c r="M38" s="11"/>
      <c r="N38" s="11"/>
      <c r="O38" s="2"/>
    </row>
    <row r="39" spans="2:15" ht="11.25">
      <c r="B39" s="6"/>
      <c r="C39" s="5" t="s">
        <v>1463</v>
      </c>
      <c r="D39" s="5" t="s">
        <v>1464</v>
      </c>
      <c r="E39" s="5" t="s">
        <v>76</v>
      </c>
      <c r="F39" s="10"/>
      <c r="G39" s="10"/>
      <c r="H39" s="10"/>
      <c r="I39" s="10"/>
      <c r="J39" s="10"/>
      <c r="K39" s="11" t="s">
        <v>1465</v>
      </c>
      <c r="L39" s="11"/>
      <c r="M39" s="11"/>
      <c r="N39" s="11"/>
      <c r="O39" s="2"/>
    </row>
    <row r="40" spans="2:15" ht="11.25">
      <c r="B40" s="6" t="s">
        <v>0</v>
      </c>
      <c r="C40" s="5" t="s">
        <v>1466</v>
      </c>
      <c r="D40" s="5" t="s">
        <v>1467</v>
      </c>
      <c r="E40" s="5" t="s">
        <v>76</v>
      </c>
      <c r="F40" s="10"/>
      <c r="G40" s="10"/>
      <c r="H40" s="10"/>
      <c r="I40" s="10"/>
      <c r="J40" s="10"/>
      <c r="K40" s="11" t="s">
        <v>1468</v>
      </c>
      <c r="L40" s="11"/>
      <c r="M40" s="11"/>
      <c r="N40" s="11"/>
      <c r="O40" s="2"/>
    </row>
    <row r="41" spans="2:15" ht="11.25">
      <c r="B41" s="6"/>
      <c r="C41" s="5" t="s">
        <v>1469</v>
      </c>
      <c r="D41" s="5" t="s">
        <v>1470</v>
      </c>
      <c r="E41" s="5" t="s">
        <v>1471</v>
      </c>
      <c r="F41" s="10"/>
      <c r="G41" s="10"/>
      <c r="H41" s="10"/>
      <c r="I41" s="10"/>
      <c r="J41" s="10"/>
      <c r="K41" s="11" t="s">
        <v>1472</v>
      </c>
      <c r="L41" s="11"/>
      <c r="M41" s="11"/>
      <c r="N41" s="11"/>
      <c r="O41" s="2"/>
    </row>
    <row r="42" spans="2:15" ht="11.25">
      <c r="B42" s="6"/>
      <c r="C42" s="5" t="s">
        <v>1473</v>
      </c>
      <c r="D42" s="5" t="s">
        <v>1474</v>
      </c>
      <c r="E42" s="5" t="s">
        <v>76</v>
      </c>
      <c r="F42" s="10"/>
      <c r="G42" s="10"/>
      <c r="H42" s="10"/>
      <c r="I42" s="10"/>
      <c r="J42" s="10"/>
      <c r="K42" s="11" t="s">
        <v>1475</v>
      </c>
      <c r="L42" s="11"/>
      <c r="M42" s="11"/>
      <c r="N42" s="11"/>
      <c r="O42" s="2"/>
    </row>
    <row r="43" spans="2:14" ht="11.25">
      <c r="B43" s="5"/>
      <c r="C43" s="5" t="s">
        <v>1476</v>
      </c>
      <c r="D43" s="9" t="s">
        <v>1365</v>
      </c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5" ht="11.25">
      <c r="B44" s="6"/>
      <c r="C44" s="5" t="s">
        <v>1477</v>
      </c>
      <c r="D44" s="5" t="s">
        <v>1478</v>
      </c>
      <c r="E44" s="5" t="s">
        <v>41</v>
      </c>
      <c r="F44" s="12"/>
      <c r="G44" s="12"/>
      <c r="H44" s="12"/>
      <c r="I44" s="12"/>
      <c r="J44" s="12"/>
      <c r="K44" s="13" t="s">
        <v>1479</v>
      </c>
      <c r="L44" s="13"/>
      <c r="M44" s="13"/>
      <c r="N44" s="13"/>
      <c r="O44" s="3"/>
    </row>
    <row r="45" spans="2:15" ht="11.25">
      <c r="B45" s="6"/>
      <c r="C45" s="5" t="s">
        <v>1480</v>
      </c>
      <c r="D45" s="5" t="s">
        <v>1481</v>
      </c>
      <c r="E45" s="5" t="s">
        <v>1401</v>
      </c>
      <c r="F45" s="11" t="e">
        <f>F35/F44</f>
        <v>#DIV/0!</v>
      </c>
      <c r="G45" s="11" t="e">
        <f>G35/G44</f>
        <v>#DIV/0!</v>
      </c>
      <c r="H45" s="11" t="e">
        <f>H35/H44</f>
        <v>#DIV/0!</v>
      </c>
      <c r="I45" s="11" t="e">
        <f>I35/I44</f>
        <v>#DIV/0!</v>
      </c>
      <c r="J45" s="11"/>
      <c r="K45" s="11" t="s">
        <v>1482</v>
      </c>
      <c r="L45" s="11"/>
      <c r="M45" s="11"/>
      <c r="N45" s="11"/>
      <c r="O45" s="2"/>
    </row>
    <row r="46" spans="2:15" ht="11.25">
      <c r="B46" s="6"/>
      <c r="C46" s="5" t="s">
        <v>1483</v>
      </c>
      <c r="D46" s="5" t="s">
        <v>1484</v>
      </c>
      <c r="E46" s="5" t="s">
        <v>1485</v>
      </c>
      <c r="F46" s="12"/>
      <c r="G46" s="12"/>
      <c r="H46" s="12"/>
      <c r="I46" s="12"/>
      <c r="J46" s="12"/>
      <c r="K46" s="13" t="s">
        <v>1392</v>
      </c>
      <c r="L46" s="13"/>
      <c r="M46" s="13"/>
      <c r="N46" s="13"/>
      <c r="O46" s="3"/>
    </row>
    <row r="47" spans="2:15" ht="11.25">
      <c r="B47" s="5"/>
      <c r="C47" s="5" t="s">
        <v>1486</v>
      </c>
      <c r="D47" s="5" t="s">
        <v>1487</v>
      </c>
      <c r="E47" s="5" t="s">
        <v>1488</v>
      </c>
      <c r="F47" s="11" t="e">
        <f>F35/F46</f>
        <v>#DIV/0!</v>
      </c>
      <c r="G47" s="11" t="e">
        <f>G35/G46</f>
        <v>#DIV/0!</v>
      </c>
      <c r="H47" s="11" t="e">
        <f>H35/H46</f>
        <v>#DIV/0!</v>
      </c>
      <c r="I47" s="11" t="e">
        <f>I35/I46</f>
        <v>#DIV/0!</v>
      </c>
      <c r="J47" s="11"/>
      <c r="K47" s="11" t="s">
        <v>1489</v>
      </c>
      <c r="L47" s="11"/>
      <c r="M47" s="11"/>
      <c r="N47" s="11"/>
      <c r="O47" s="2"/>
    </row>
    <row r="48" spans="2:15" ht="11.25">
      <c r="B48" s="5"/>
      <c r="C48" s="5" t="s">
        <v>1490</v>
      </c>
      <c r="D48" s="5" t="s">
        <v>1491</v>
      </c>
      <c r="E48" s="5" t="s">
        <v>76</v>
      </c>
      <c r="F48" s="11" t="e">
        <f>F35*100/F34</f>
        <v>#DIV/0!</v>
      </c>
      <c r="G48" s="11" t="e">
        <f>G35*100/G34</f>
        <v>#DIV/0!</v>
      </c>
      <c r="H48" s="11" t="e">
        <f>H35*100/H34</f>
        <v>#DIV/0!</v>
      </c>
      <c r="I48" s="11" t="e">
        <f>I35*100/I34</f>
        <v>#DIV/0!</v>
      </c>
      <c r="J48" s="11"/>
      <c r="K48" s="11" t="s">
        <v>1492</v>
      </c>
      <c r="L48" s="11"/>
      <c r="M48" s="11"/>
      <c r="N48" s="11"/>
      <c r="O48" s="2"/>
    </row>
    <row r="49" spans="2:15" ht="11.25">
      <c r="B49" s="6"/>
      <c r="C49" s="5" t="s">
        <v>1493</v>
      </c>
      <c r="D49" s="5" t="s">
        <v>1494</v>
      </c>
      <c r="E49" s="5" t="s">
        <v>1410</v>
      </c>
      <c r="F49" s="10"/>
      <c r="G49" s="10"/>
      <c r="H49" s="10"/>
      <c r="I49" s="10"/>
      <c r="J49" s="10"/>
      <c r="K49" s="11" t="s">
        <v>1495</v>
      </c>
      <c r="L49" s="11"/>
      <c r="M49" s="11"/>
      <c r="N49" s="11"/>
      <c r="O49" s="2"/>
    </row>
    <row r="50" spans="2:15" ht="11.25">
      <c r="B50" s="5"/>
      <c r="C50" s="5" t="s">
        <v>1496</v>
      </c>
      <c r="D50" s="5" t="s">
        <v>1497</v>
      </c>
      <c r="E50" s="5" t="s">
        <v>1410</v>
      </c>
      <c r="F50" s="10"/>
      <c r="G50" s="10"/>
      <c r="H50" s="10"/>
      <c r="I50" s="10"/>
      <c r="J50" s="10"/>
      <c r="K50" s="11" t="s">
        <v>1498</v>
      </c>
      <c r="L50" s="11"/>
      <c r="M50" s="11"/>
      <c r="N50" s="11"/>
      <c r="O50" s="2"/>
    </row>
    <row r="51" spans="2:15" ht="11.25">
      <c r="B51" s="6" t="s">
        <v>0</v>
      </c>
      <c r="C51" s="5" t="s">
        <v>1499</v>
      </c>
      <c r="D51" s="5" t="s">
        <v>1500</v>
      </c>
      <c r="E51" s="5" t="s">
        <v>1410</v>
      </c>
      <c r="F51" s="10"/>
      <c r="G51" s="10"/>
      <c r="H51" s="10"/>
      <c r="I51" s="10"/>
      <c r="J51" s="10"/>
      <c r="K51" s="11" t="s">
        <v>1501</v>
      </c>
      <c r="L51" s="11"/>
      <c r="M51" s="11"/>
      <c r="N51" s="11"/>
      <c r="O51" s="2"/>
    </row>
    <row r="52" spans="2:15" ht="11.25">
      <c r="B52" s="6"/>
      <c r="C52" s="5" t="s">
        <v>1502</v>
      </c>
      <c r="D52" s="5" t="s">
        <v>1503</v>
      </c>
      <c r="E52" s="5" t="s">
        <v>1410</v>
      </c>
      <c r="F52" s="10"/>
      <c r="G52" s="10"/>
      <c r="H52" s="10"/>
      <c r="I52" s="10"/>
      <c r="J52" s="10"/>
      <c r="K52" s="11" t="s">
        <v>1504</v>
      </c>
      <c r="L52" s="11"/>
      <c r="M52" s="11"/>
      <c r="N52" s="11"/>
      <c r="O52" s="2"/>
    </row>
    <row r="53" spans="2:15" ht="11.25">
      <c r="B53" s="6"/>
      <c r="C53" s="5" t="s">
        <v>1505</v>
      </c>
      <c r="D53" s="5" t="s">
        <v>1506</v>
      </c>
      <c r="E53" s="5" t="s">
        <v>1410</v>
      </c>
      <c r="F53" s="10"/>
      <c r="G53" s="10"/>
      <c r="H53" s="10"/>
      <c r="I53" s="10"/>
      <c r="J53" s="10"/>
      <c r="K53" s="11" t="s">
        <v>1507</v>
      </c>
      <c r="L53" s="11"/>
      <c r="M53" s="11"/>
      <c r="N53" s="11"/>
      <c r="O53" s="2"/>
    </row>
    <row r="54" spans="2:15" ht="11.25">
      <c r="B54" s="6"/>
      <c r="C54" s="5" t="s">
        <v>1508</v>
      </c>
      <c r="D54" s="5" t="s">
        <v>1509</v>
      </c>
      <c r="E54" s="5" t="s">
        <v>1410</v>
      </c>
      <c r="F54" s="10"/>
      <c r="G54" s="10"/>
      <c r="H54" s="10"/>
      <c r="I54" s="10"/>
      <c r="J54" s="10"/>
      <c r="K54" s="11" t="s">
        <v>1510</v>
      </c>
      <c r="L54" s="11"/>
      <c r="M54" s="11"/>
      <c r="N54" s="11"/>
      <c r="O54" s="2"/>
    </row>
    <row r="55" spans="2:15" ht="11.25">
      <c r="B55" s="6"/>
      <c r="C55" s="5" t="s">
        <v>1511</v>
      </c>
      <c r="D55" s="5" t="s">
        <v>1512</v>
      </c>
      <c r="E55" s="5" t="s">
        <v>152</v>
      </c>
      <c r="F55" s="10"/>
      <c r="G55" s="10"/>
      <c r="H55" s="10"/>
      <c r="I55" s="10"/>
      <c r="J55" s="10"/>
      <c r="K55" s="11" t="s">
        <v>1513</v>
      </c>
      <c r="L55" s="11"/>
      <c r="M55" s="11"/>
      <c r="N55" s="11"/>
      <c r="O55" s="2"/>
    </row>
    <row r="56" spans="2:15" ht="11.25">
      <c r="B56" s="6"/>
      <c r="C56" s="5" t="s">
        <v>1514</v>
      </c>
      <c r="D56" s="5" t="s">
        <v>1515</v>
      </c>
      <c r="E56" s="5" t="s">
        <v>152</v>
      </c>
      <c r="F56" s="10"/>
      <c r="G56" s="10"/>
      <c r="H56" s="10"/>
      <c r="I56" s="10"/>
      <c r="J56" s="10"/>
      <c r="K56" s="11" t="s">
        <v>1516</v>
      </c>
      <c r="L56" s="11"/>
      <c r="M56" s="11"/>
      <c r="N56" s="11"/>
      <c r="O56" s="2"/>
    </row>
    <row r="57" spans="2:14" ht="11.25">
      <c r="B57" s="5"/>
      <c r="C57" s="5" t="s">
        <v>1517</v>
      </c>
      <c r="D57" s="8" t="s">
        <v>1518</v>
      </c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1.25">
      <c r="B58" s="5"/>
      <c r="C58" s="5" t="s">
        <v>1519</v>
      </c>
      <c r="D58" s="9" t="s">
        <v>747</v>
      </c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5" ht="11.25">
      <c r="B59" s="6"/>
      <c r="C59" s="5" t="s">
        <v>1520</v>
      </c>
      <c r="D59" s="5" t="s">
        <v>1521</v>
      </c>
      <c r="E59" s="5" t="s">
        <v>138</v>
      </c>
      <c r="F59" s="12"/>
      <c r="G59" s="12"/>
      <c r="H59" s="12"/>
      <c r="I59" s="12"/>
      <c r="J59" s="12"/>
      <c r="K59" s="13" t="s">
        <v>1522</v>
      </c>
      <c r="L59" s="13"/>
      <c r="M59" s="13"/>
      <c r="N59" s="13"/>
      <c r="O59" s="3"/>
    </row>
    <row r="60" spans="2:15" ht="11.25">
      <c r="B60" s="6"/>
      <c r="C60" s="5" t="s">
        <v>1523</v>
      </c>
      <c r="D60" s="5" t="s">
        <v>1524</v>
      </c>
      <c r="E60" s="5" t="s">
        <v>41</v>
      </c>
      <c r="F60" s="12"/>
      <c r="G60" s="12"/>
      <c r="H60" s="12"/>
      <c r="I60" s="12"/>
      <c r="J60" s="12"/>
      <c r="K60" s="13" t="s">
        <v>1522</v>
      </c>
      <c r="L60" s="13"/>
      <c r="M60" s="13"/>
      <c r="N60" s="13"/>
      <c r="O60" s="3"/>
    </row>
    <row r="61" spans="2:15" ht="11.25">
      <c r="B61" s="6"/>
      <c r="C61" s="5" t="s">
        <v>1525</v>
      </c>
      <c r="D61" s="5" t="s">
        <v>1526</v>
      </c>
      <c r="E61" s="5" t="s">
        <v>76</v>
      </c>
      <c r="F61" s="10"/>
      <c r="G61" s="10"/>
      <c r="H61" s="10"/>
      <c r="I61" s="10"/>
      <c r="J61" s="10"/>
      <c r="K61" s="11" t="s">
        <v>1527</v>
      </c>
      <c r="L61" s="11"/>
      <c r="M61" s="11"/>
      <c r="N61" s="11"/>
      <c r="O61" s="2"/>
    </row>
    <row r="62" spans="2:14" ht="11.25">
      <c r="B62" s="5"/>
      <c r="C62" s="5" t="s">
        <v>1528</v>
      </c>
      <c r="D62" s="9" t="s">
        <v>1529</v>
      </c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5" ht="11.25">
      <c r="B63" s="6"/>
      <c r="C63" s="5" t="s">
        <v>1530</v>
      </c>
      <c r="D63" s="5" t="s">
        <v>1531</v>
      </c>
      <c r="E63" s="5" t="s">
        <v>976</v>
      </c>
      <c r="F63" s="12"/>
      <c r="G63" s="12"/>
      <c r="H63" s="12"/>
      <c r="I63" s="12"/>
      <c r="J63" s="12"/>
      <c r="K63" s="13" t="s">
        <v>1532</v>
      </c>
      <c r="L63" s="13"/>
      <c r="M63" s="13"/>
      <c r="N63" s="13"/>
      <c r="O63" s="3"/>
    </row>
    <row r="64" spans="2:15" ht="11.25">
      <c r="B64" s="5"/>
      <c r="C64" s="5" t="s">
        <v>1533</v>
      </c>
      <c r="D64" s="5" t="s">
        <v>1534</v>
      </c>
      <c r="E64" s="5" t="s">
        <v>76</v>
      </c>
      <c r="F64" s="11" t="e">
        <f>F60*100/F35</f>
        <v>#DIV/0!</v>
      </c>
      <c r="G64" s="11" t="e">
        <f>G60*100/G35</f>
        <v>#DIV/0!</v>
      </c>
      <c r="H64" s="11" t="e">
        <f>H60*100/H35</f>
        <v>#DIV/0!</v>
      </c>
      <c r="I64" s="11" t="e">
        <f>I60*100/I35</f>
        <v>#DIV/0!</v>
      </c>
      <c r="J64" s="11"/>
      <c r="K64" s="11" t="s">
        <v>1535</v>
      </c>
      <c r="L64" s="11"/>
      <c r="M64" s="11"/>
      <c r="N64" s="11"/>
      <c r="O64" s="2"/>
    </row>
    <row r="65" spans="2:14" ht="11.25">
      <c r="B65" s="5"/>
      <c r="C65" s="5" t="s">
        <v>1536</v>
      </c>
      <c r="D65" s="9" t="s">
        <v>1365</v>
      </c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5" ht="11.25">
      <c r="B66" s="6"/>
      <c r="C66" s="5" t="s">
        <v>1537</v>
      </c>
      <c r="D66" s="5" t="s">
        <v>1538</v>
      </c>
      <c r="E66" s="5" t="s">
        <v>41</v>
      </c>
      <c r="F66" s="12"/>
      <c r="G66" s="12"/>
      <c r="H66" s="12"/>
      <c r="I66" s="12"/>
      <c r="J66" s="12"/>
      <c r="K66" s="13" t="s">
        <v>1392</v>
      </c>
      <c r="L66" s="13"/>
      <c r="M66" s="13"/>
      <c r="N66" s="13"/>
      <c r="O66" s="3"/>
    </row>
    <row r="67" spans="2:15" ht="11.25">
      <c r="B67" s="5"/>
      <c r="C67" s="5" t="s">
        <v>1539</v>
      </c>
      <c r="D67" s="5" t="s">
        <v>1540</v>
      </c>
      <c r="E67" s="5" t="s">
        <v>1401</v>
      </c>
      <c r="F67" s="11" t="e">
        <f>F60/F66</f>
        <v>#DIV/0!</v>
      </c>
      <c r="G67" s="11" t="e">
        <f>G60/G66</f>
        <v>#DIV/0!</v>
      </c>
      <c r="H67" s="11" t="e">
        <f>H60/H66</f>
        <v>#DIV/0!</v>
      </c>
      <c r="I67" s="11" t="e">
        <f>I60/I66</f>
        <v>#DIV/0!</v>
      </c>
      <c r="J67" s="11"/>
      <c r="K67" s="11" t="s">
        <v>1541</v>
      </c>
      <c r="L67" s="11"/>
      <c r="M67" s="11"/>
      <c r="N67" s="11"/>
      <c r="O67" s="2"/>
    </row>
    <row r="68" spans="2:15" ht="11.25">
      <c r="B68" s="6"/>
      <c r="C68" s="5" t="s">
        <v>1542</v>
      </c>
      <c r="D68" s="5" t="s">
        <v>1543</v>
      </c>
      <c r="E68" s="5" t="s">
        <v>1410</v>
      </c>
      <c r="F68" s="10"/>
      <c r="G68" s="10"/>
      <c r="H68" s="10"/>
      <c r="I68" s="10"/>
      <c r="J68" s="10"/>
      <c r="K68" s="11" t="s">
        <v>1544</v>
      </c>
      <c r="L68" s="11"/>
      <c r="M68" s="11"/>
      <c r="N68" s="11"/>
      <c r="O68" s="2"/>
    </row>
    <row r="69" spans="2:15" ht="11.25">
      <c r="B69" s="6"/>
      <c r="C69" s="5" t="s">
        <v>1545</v>
      </c>
      <c r="D69" s="5" t="s">
        <v>1546</v>
      </c>
      <c r="E69" s="5" t="s">
        <v>156</v>
      </c>
      <c r="F69" s="10"/>
      <c r="G69" s="10"/>
      <c r="H69" s="10"/>
      <c r="I69" s="10"/>
      <c r="J69" s="10"/>
      <c r="K69" s="11" t="s">
        <v>1547</v>
      </c>
      <c r="L69" s="11"/>
      <c r="M69" s="11"/>
      <c r="N69" s="11"/>
      <c r="O69" s="2"/>
    </row>
    <row r="70" spans="2:15" ht="11.25">
      <c r="B70" s="6"/>
      <c r="C70" s="5" t="s">
        <v>1548</v>
      </c>
      <c r="D70" s="5" t="s">
        <v>1549</v>
      </c>
      <c r="E70" s="5" t="s">
        <v>156</v>
      </c>
      <c r="F70" s="10"/>
      <c r="G70" s="10"/>
      <c r="H70" s="10"/>
      <c r="I70" s="10"/>
      <c r="J70" s="10"/>
      <c r="K70" s="11" t="s">
        <v>1550</v>
      </c>
      <c r="L70" s="11"/>
      <c r="M70" s="11"/>
      <c r="N70" s="11"/>
      <c r="O70" s="2"/>
    </row>
    <row r="71" spans="2:15" ht="11.25">
      <c r="B71" s="6"/>
      <c r="C71" s="5" t="s">
        <v>1551</v>
      </c>
      <c r="D71" s="5" t="s">
        <v>1552</v>
      </c>
      <c r="E71" s="5" t="s">
        <v>156</v>
      </c>
      <c r="F71" s="10"/>
      <c r="G71" s="10"/>
      <c r="H71" s="10"/>
      <c r="I71" s="10"/>
      <c r="J71" s="10"/>
      <c r="K71" s="11" t="s">
        <v>1550</v>
      </c>
      <c r="L71" s="11"/>
      <c r="M71" s="11"/>
      <c r="N71" s="11"/>
      <c r="O71" s="2"/>
    </row>
    <row r="72" spans="2:15" ht="11.25">
      <c r="B72" s="6" t="s">
        <v>0</v>
      </c>
      <c r="C72" s="5" t="s">
        <v>1553</v>
      </c>
      <c r="D72" s="5" t="s">
        <v>1554</v>
      </c>
      <c r="E72" s="5" t="s">
        <v>1410</v>
      </c>
      <c r="F72" s="10"/>
      <c r="G72" s="10"/>
      <c r="H72" s="10"/>
      <c r="I72" s="10"/>
      <c r="J72" s="10"/>
      <c r="K72" s="11" t="s">
        <v>1550</v>
      </c>
      <c r="L72" s="11"/>
      <c r="M72" s="11"/>
      <c r="N72" s="11"/>
      <c r="O72" s="2"/>
    </row>
    <row r="73" spans="2:15" ht="11.25">
      <c r="B73" s="6"/>
      <c r="C73" s="5" t="s">
        <v>1555</v>
      </c>
      <c r="D73" s="5" t="s">
        <v>1556</v>
      </c>
      <c r="E73" s="5" t="s">
        <v>152</v>
      </c>
      <c r="F73" s="10"/>
      <c r="G73" s="10"/>
      <c r="H73" s="10"/>
      <c r="I73" s="10"/>
      <c r="J73" s="10"/>
      <c r="K73" s="11" t="s">
        <v>1550</v>
      </c>
      <c r="L73" s="11"/>
      <c r="M73" s="11"/>
      <c r="N73" s="11"/>
      <c r="O73" s="2"/>
    </row>
    <row r="74" spans="2:15" ht="11.25">
      <c r="B74" s="6"/>
      <c r="C74" s="5" t="s">
        <v>1557</v>
      </c>
      <c r="D74" s="5" t="s">
        <v>1558</v>
      </c>
      <c r="E74" s="5" t="s">
        <v>152</v>
      </c>
      <c r="F74" s="10"/>
      <c r="G74" s="10"/>
      <c r="H74" s="10"/>
      <c r="I74" s="10"/>
      <c r="J74" s="10"/>
      <c r="K74" s="11" t="s">
        <v>1550</v>
      </c>
      <c r="L74" s="11"/>
      <c r="M74" s="11"/>
      <c r="N74" s="11"/>
      <c r="O74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N45" sqref="N45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1559</v>
      </c>
      <c r="D2" s="8" t="s">
        <v>1347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1560</v>
      </c>
      <c r="D3" s="5" t="s">
        <v>1561</v>
      </c>
      <c r="E3" s="5" t="s">
        <v>138</v>
      </c>
      <c r="F3" s="12"/>
      <c r="G3" s="12"/>
      <c r="H3" s="12"/>
      <c r="I3" s="12"/>
      <c r="J3" s="12"/>
      <c r="K3" s="13" t="s">
        <v>1562</v>
      </c>
      <c r="L3" s="13"/>
      <c r="M3" s="13"/>
      <c r="N3" s="13"/>
      <c r="O3" s="3"/>
    </row>
    <row r="4" spans="2:15" ht="11.25">
      <c r="B4" s="6" t="s">
        <v>0</v>
      </c>
      <c r="C4" s="5" t="s">
        <v>1563</v>
      </c>
      <c r="D4" s="5" t="s">
        <v>1564</v>
      </c>
      <c r="E4" s="5" t="s">
        <v>138</v>
      </c>
      <c r="F4" s="12"/>
      <c r="G4" s="12"/>
      <c r="H4" s="12"/>
      <c r="I4" s="12"/>
      <c r="J4" s="12"/>
      <c r="K4" s="13" t="s">
        <v>1565</v>
      </c>
      <c r="L4" s="13"/>
      <c r="M4" s="13"/>
      <c r="N4" s="13"/>
      <c r="O4" s="3"/>
    </row>
    <row r="5" spans="2:15" ht="11.25">
      <c r="B5" s="6" t="s">
        <v>0</v>
      </c>
      <c r="C5" s="5" t="s">
        <v>1566</v>
      </c>
      <c r="D5" s="5" t="s">
        <v>1567</v>
      </c>
      <c r="E5" s="5" t="s">
        <v>138</v>
      </c>
      <c r="F5" s="12"/>
      <c r="G5" s="12"/>
      <c r="H5" s="12"/>
      <c r="I5" s="12"/>
      <c r="J5" s="12"/>
      <c r="K5" s="13" t="s">
        <v>1568</v>
      </c>
      <c r="L5" s="13"/>
      <c r="M5" s="13"/>
      <c r="N5" s="13"/>
      <c r="O5" s="3"/>
    </row>
    <row r="6" spans="2:15" ht="11.25">
      <c r="B6" s="6" t="s">
        <v>0</v>
      </c>
      <c r="C6" s="5" t="s">
        <v>1569</v>
      </c>
      <c r="D6" s="5" t="s">
        <v>1570</v>
      </c>
      <c r="E6" s="5" t="s">
        <v>138</v>
      </c>
      <c r="F6" s="12"/>
      <c r="G6" s="12"/>
      <c r="H6" s="12"/>
      <c r="I6" s="12"/>
      <c r="J6" s="12"/>
      <c r="K6" s="13" t="s">
        <v>1568</v>
      </c>
      <c r="L6" s="13"/>
      <c r="M6" s="13"/>
      <c r="N6" s="13"/>
      <c r="O6" s="3"/>
    </row>
    <row r="7" spans="2:15" ht="11.25">
      <c r="B7" s="6" t="s">
        <v>0</v>
      </c>
      <c r="C7" s="5" t="s">
        <v>1571</v>
      </c>
      <c r="D7" s="5" t="s">
        <v>1572</v>
      </c>
      <c r="E7" s="5" t="s">
        <v>138</v>
      </c>
      <c r="F7" s="12"/>
      <c r="G7" s="12"/>
      <c r="H7" s="12"/>
      <c r="I7" s="12"/>
      <c r="J7" s="12"/>
      <c r="K7" s="13" t="s">
        <v>1573</v>
      </c>
      <c r="L7" s="13"/>
      <c r="M7" s="13"/>
      <c r="N7" s="13"/>
      <c r="O7" s="3"/>
    </row>
    <row r="8" spans="2:15" ht="11.25">
      <c r="B8" s="6" t="s">
        <v>0</v>
      </c>
      <c r="C8" s="5" t="s">
        <v>1574</v>
      </c>
      <c r="D8" s="5" t="s">
        <v>1575</v>
      </c>
      <c r="E8" s="5" t="s">
        <v>138</v>
      </c>
      <c r="F8" s="12"/>
      <c r="G8" s="12"/>
      <c r="H8" s="12"/>
      <c r="I8" s="12"/>
      <c r="J8" s="12"/>
      <c r="K8" s="13" t="s">
        <v>1573</v>
      </c>
      <c r="L8" s="13"/>
      <c r="M8" s="13"/>
      <c r="N8" s="13"/>
      <c r="O8" s="3"/>
    </row>
    <row r="9" spans="2:15" ht="11.25">
      <c r="B9" s="6"/>
      <c r="C9" s="5" t="s">
        <v>1576</v>
      </c>
      <c r="D9" s="5" t="s">
        <v>1577</v>
      </c>
      <c r="E9" s="5" t="s">
        <v>138</v>
      </c>
      <c r="F9" s="12"/>
      <c r="G9" s="12"/>
      <c r="H9" s="12"/>
      <c r="I9" s="12"/>
      <c r="J9" s="12"/>
      <c r="K9" s="13" t="s">
        <v>1573</v>
      </c>
      <c r="L9" s="13"/>
      <c r="M9" s="13"/>
      <c r="N9" s="13"/>
      <c r="O9" s="3"/>
    </row>
    <row r="10" spans="2:15" ht="11.25">
      <c r="B10" s="6"/>
      <c r="C10" s="5" t="s">
        <v>1578</v>
      </c>
      <c r="D10" s="5" t="s">
        <v>1579</v>
      </c>
      <c r="E10" s="5" t="s">
        <v>138</v>
      </c>
      <c r="F10" s="12"/>
      <c r="G10" s="12"/>
      <c r="H10" s="12"/>
      <c r="I10" s="12"/>
      <c r="J10" s="12"/>
      <c r="K10" s="13" t="s">
        <v>1573</v>
      </c>
      <c r="L10" s="13"/>
      <c r="M10" s="13"/>
      <c r="N10" s="13"/>
      <c r="O10" s="3"/>
    </row>
    <row r="11" spans="2:15" ht="11.25">
      <c r="B11" s="6"/>
      <c r="C11" s="5" t="s">
        <v>1580</v>
      </c>
      <c r="D11" s="5" t="s">
        <v>1581</v>
      </c>
      <c r="E11" s="5" t="s">
        <v>138</v>
      </c>
      <c r="F11" s="12"/>
      <c r="G11" s="12"/>
      <c r="H11" s="12"/>
      <c r="I11" s="12"/>
      <c r="J11" s="12"/>
      <c r="K11" s="13" t="s">
        <v>1582</v>
      </c>
      <c r="L11" s="13"/>
      <c r="M11" s="13"/>
      <c r="N11" s="13"/>
      <c r="O11" s="3"/>
    </row>
    <row r="12" spans="2:14" ht="11.25">
      <c r="B12" s="5"/>
      <c r="C12" s="5" t="s">
        <v>1583</v>
      </c>
      <c r="D12" s="8" t="s">
        <v>1351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5"/>
      <c r="C13" s="5" t="s">
        <v>1584</v>
      </c>
      <c r="D13" s="9" t="s">
        <v>1585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5" ht="11.25">
      <c r="B14" s="6"/>
      <c r="C14" s="5" t="s">
        <v>1586</v>
      </c>
      <c r="D14" s="5" t="s">
        <v>1587</v>
      </c>
      <c r="E14" s="5" t="s">
        <v>138</v>
      </c>
      <c r="F14" s="12"/>
      <c r="G14" s="12"/>
      <c r="H14" s="12"/>
      <c r="I14" s="12"/>
      <c r="J14" s="12"/>
      <c r="K14" s="13" t="s">
        <v>1568</v>
      </c>
      <c r="L14" s="13"/>
      <c r="M14" s="13"/>
      <c r="N14" s="13"/>
      <c r="O14" s="3"/>
    </row>
    <row r="15" spans="2:14" ht="11.25">
      <c r="B15" s="5"/>
      <c r="C15" s="5" t="s">
        <v>1588</v>
      </c>
      <c r="D15" s="9" t="s">
        <v>1589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5" ht="11.25">
      <c r="B16" s="5"/>
      <c r="C16" s="5" t="s">
        <v>1590</v>
      </c>
      <c r="D16" s="5" t="s">
        <v>1591</v>
      </c>
      <c r="E16" s="5" t="s">
        <v>12</v>
      </c>
      <c r="F16" s="11" t="e">
        <f>' Населення'!F4/F3</f>
        <v>#DIV/0!</v>
      </c>
      <c r="G16" s="11" t="e">
        <f>' Населення'!G4/G3</f>
        <v>#DIV/0!</v>
      </c>
      <c r="H16" s="11" t="e">
        <f>' Населення'!H4/H3</f>
        <v>#DIV/0!</v>
      </c>
      <c r="I16" s="11" t="e">
        <f>' Населення'!I4/I3</f>
        <v>#DIV/0!</v>
      </c>
      <c r="J16" s="11"/>
      <c r="K16" s="11" t="s">
        <v>1592</v>
      </c>
      <c r="L16" s="11"/>
      <c r="M16" s="11"/>
      <c r="N16" s="11"/>
      <c r="O16" s="2"/>
    </row>
    <row r="17" spans="2:15" ht="11.25">
      <c r="B17" s="6" t="s">
        <v>0</v>
      </c>
      <c r="C17" s="5" t="s">
        <v>1593</v>
      </c>
      <c r="D17" s="5" t="s">
        <v>1594</v>
      </c>
      <c r="E17" s="5" t="s">
        <v>138</v>
      </c>
      <c r="F17" s="12"/>
      <c r="G17" s="12"/>
      <c r="H17" s="12"/>
      <c r="I17" s="12"/>
      <c r="J17" s="12"/>
      <c r="K17" s="13" t="s">
        <v>1562</v>
      </c>
      <c r="L17" s="13"/>
      <c r="M17" s="13"/>
      <c r="N17" s="13"/>
      <c r="O17" s="3"/>
    </row>
    <row r="18" spans="2:15" ht="11.25">
      <c r="B18" s="5"/>
      <c r="C18" s="5" t="s">
        <v>1595</v>
      </c>
      <c r="D18" s="5" t="s">
        <v>1596</v>
      </c>
      <c r="E18" s="5" t="s">
        <v>138</v>
      </c>
      <c r="F18" s="12"/>
      <c r="G18" s="12"/>
      <c r="H18" s="12"/>
      <c r="I18" s="12"/>
      <c r="J18" s="12"/>
      <c r="K18" s="13" t="s">
        <v>1562</v>
      </c>
      <c r="L18" s="13"/>
      <c r="M18" s="13"/>
      <c r="N18" s="13"/>
      <c r="O18" s="3"/>
    </row>
    <row r="19" spans="2:15" ht="11.25">
      <c r="B19" s="5"/>
      <c r="C19" s="5" t="s">
        <v>1597</v>
      </c>
      <c r="D19" s="5" t="s">
        <v>1598</v>
      </c>
      <c r="E19" s="5" t="s">
        <v>138</v>
      </c>
      <c r="F19" s="11" t="e">
        <f>F17/' Населення'!F4</f>
        <v>#DIV/0!</v>
      </c>
      <c r="G19" s="11" t="e">
        <f>G17/' Населення'!G4</f>
        <v>#DIV/0!</v>
      </c>
      <c r="H19" s="11" t="e">
        <f>H17/' Населення'!H4</f>
        <v>#DIV/0!</v>
      </c>
      <c r="I19" s="11" t="e">
        <f>I17/' Населення'!I4</f>
        <v>#DIV/0!</v>
      </c>
      <c r="J19" s="11"/>
      <c r="K19" s="11" t="s">
        <v>1599</v>
      </c>
      <c r="L19" s="11"/>
      <c r="M19" s="11"/>
      <c r="N19" s="11"/>
      <c r="O19" s="2"/>
    </row>
    <row r="20" spans="2:15" ht="11.25">
      <c r="B20" s="6"/>
      <c r="C20" s="5" t="s">
        <v>1600</v>
      </c>
      <c r="D20" s="5" t="s">
        <v>1601</v>
      </c>
      <c r="E20" s="5" t="s">
        <v>12</v>
      </c>
      <c r="F20" s="10"/>
      <c r="G20" s="10"/>
      <c r="H20" s="10"/>
      <c r="I20" s="10"/>
      <c r="J20" s="10"/>
      <c r="K20" s="11" t="s">
        <v>1562</v>
      </c>
      <c r="L20" s="11"/>
      <c r="M20" s="11"/>
      <c r="N20" s="11"/>
      <c r="O20" s="2"/>
    </row>
    <row r="21" spans="2:15" ht="11.25">
      <c r="B21" s="5"/>
      <c r="C21" s="5" t="s">
        <v>1602</v>
      </c>
      <c r="D21" s="5" t="s">
        <v>1603</v>
      </c>
      <c r="E21" s="5" t="s">
        <v>76</v>
      </c>
      <c r="F21" s="11" t="e">
        <f>F20*100/' Населення'!F4</f>
        <v>#DIV/0!</v>
      </c>
      <c r="G21" s="11" t="e">
        <f>G20*100/' Населення'!G4</f>
        <v>#DIV/0!</v>
      </c>
      <c r="H21" s="11" t="e">
        <f>H20*100/' Населення'!H4</f>
        <v>#DIV/0!</v>
      </c>
      <c r="I21" s="11" t="e">
        <f>I20*100/' Населення'!I4</f>
        <v>#DIV/0!</v>
      </c>
      <c r="J21" s="11"/>
      <c r="K21" s="11" t="s">
        <v>1604</v>
      </c>
      <c r="L21" s="11"/>
      <c r="M21" s="11"/>
      <c r="N21" s="11"/>
      <c r="O21" s="2"/>
    </row>
    <row r="22" spans="2:14" ht="11.25">
      <c r="B22" s="5"/>
      <c r="C22" s="5" t="s">
        <v>1605</v>
      </c>
      <c r="D22" s="9" t="s">
        <v>1606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5" ht="11.25">
      <c r="B23" s="6" t="s">
        <v>0</v>
      </c>
      <c r="C23" s="5" t="s">
        <v>1607</v>
      </c>
      <c r="D23" s="5" t="s">
        <v>1608</v>
      </c>
      <c r="E23" s="5" t="s">
        <v>41</v>
      </c>
      <c r="F23" s="12"/>
      <c r="G23" s="12"/>
      <c r="H23" s="12"/>
      <c r="I23" s="12"/>
      <c r="J23" s="12"/>
      <c r="K23" s="13" t="s">
        <v>1568</v>
      </c>
      <c r="L23" s="13"/>
      <c r="M23" s="13"/>
      <c r="N23" s="13"/>
      <c r="O23" s="3"/>
    </row>
    <row r="24" spans="2:15" ht="11.25">
      <c r="B24" s="6"/>
      <c r="C24" s="5" t="s">
        <v>1609</v>
      </c>
      <c r="D24" s="5" t="s">
        <v>1610</v>
      </c>
      <c r="E24" s="5" t="s">
        <v>41</v>
      </c>
      <c r="F24" s="12"/>
      <c r="G24" s="12"/>
      <c r="H24" s="12"/>
      <c r="I24" s="12"/>
      <c r="J24" s="12"/>
      <c r="K24" s="13" t="s">
        <v>1568</v>
      </c>
      <c r="L24" s="13"/>
      <c r="M24" s="13"/>
      <c r="N24" s="13"/>
      <c r="O24" s="3"/>
    </row>
    <row r="25" spans="2:15" ht="11.25">
      <c r="B25" s="5"/>
      <c r="C25" s="5" t="s">
        <v>1611</v>
      </c>
      <c r="D25" s="5" t="s">
        <v>1612</v>
      </c>
      <c r="E25" s="5" t="s">
        <v>76</v>
      </c>
      <c r="F25" s="11" t="e">
        <f>F23/' Освіта'!F35*100</f>
        <v>#DIV/0!</v>
      </c>
      <c r="G25" s="11" t="e">
        <f>G23/' Освіта'!G35*100</f>
        <v>#DIV/0!</v>
      </c>
      <c r="H25" s="11" t="e">
        <f>H23/' Освіта'!H35*100</f>
        <v>#DIV/0!</v>
      </c>
      <c r="I25" s="11" t="e">
        <f>I23/' Освіта'!I35*100</f>
        <v>#DIV/0!</v>
      </c>
      <c r="J25" s="11"/>
      <c r="K25" s="11" t="s">
        <v>1613</v>
      </c>
      <c r="L25" s="11"/>
      <c r="M25" s="11"/>
      <c r="N25" s="11"/>
      <c r="O25" s="2"/>
    </row>
    <row r="26" spans="2:14" ht="11.25">
      <c r="B26" s="5"/>
      <c r="C26" s="5" t="s">
        <v>1614</v>
      </c>
      <c r="D26" s="9" t="s">
        <v>1615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1.25">
      <c r="B27" s="5"/>
      <c r="C27" s="5" t="s">
        <v>1616</v>
      </c>
      <c r="D27" s="9" t="s">
        <v>1617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1.25">
      <c r="B28" s="5"/>
      <c r="C28" s="5" t="s">
        <v>1618</v>
      </c>
      <c r="D28" s="9" t="s">
        <v>1619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1.25">
      <c r="B29" s="5"/>
      <c r="C29" s="5" t="s">
        <v>1620</v>
      </c>
      <c r="D29" s="9" t="s">
        <v>1621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1.25">
      <c r="B30" s="5"/>
      <c r="C30" s="5" t="s">
        <v>1622</v>
      </c>
      <c r="D30" s="9" t="s">
        <v>1623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1.25">
      <c r="B31" s="5"/>
      <c r="C31" s="5" t="s">
        <v>1624</v>
      </c>
      <c r="D31" s="8" t="s">
        <v>1365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5" ht="11.25">
      <c r="B32" s="6" t="s">
        <v>0</v>
      </c>
      <c r="C32" s="5" t="s">
        <v>1625</v>
      </c>
      <c r="D32" s="5" t="s">
        <v>1626</v>
      </c>
      <c r="E32" s="5" t="s">
        <v>41</v>
      </c>
      <c r="F32" s="12"/>
      <c r="G32" s="12"/>
      <c r="H32" s="12"/>
      <c r="I32" s="12"/>
      <c r="J32" s="12"/>
      <c r="K32" s="13" t="s">
        <v>1562</v>
      </c>
      <c r="L32" s="13"/>
      <c r="M32" s="13"/>
      <c r="N32" s="13"/>
      <c r="O32" s="3"/>
    </row>
    <row r="33" spans="2:15" ht="11.25">
      <c r="B33" s="6"/>
      <c r="C33" s="5" t="s">
        <v>1627</v>
      </c>
      <c r="D33" s="5" t="s">
        <v>1628</v>
      </c>
      <c r="E33" s="5" t="s">
        <v>41</v>
      </c>
      <c r="F33" s="12"/>
      <c r="G33" s="12"/>
      <c r="H33" s="12"/>
      <c r="I33" s="12"/>
      <c r="J33" s="12"/>
      <c r="K33" s="13" t="s">
        <v>1562</v>
      </c>
      <c r="L33" s="13"/>
      <c r="M33" s="13"/>
      <c r="N33" s="13"/>
      <c r="O33" s="3"/>
    </row>
    <row r="34" spans="2:15" ht="11.25">
      <c r="B34" s="6" t="s">
        <v>0</v>
      </c>
      <c r="C34" s="5" t="s">
        <v>1629</v>
      </c>
      <c r="D34" s="5" t="s">
        <v>1630</v>
      </c>
      <c r="E34" s="5" t="s">
        <v>152</v>
      </c>
      <c r="F34" s="10"/>
      <c r="G34" s="10"/>
      <c r="H34" s="10"/>
      <c r="I34" s="10"/>
      <c r="J34" s="10"/>
      <c r="K34" s="11" t="s">
        <v>1631</v>
      </c>
      <c r="L34" s="11"/>
      <c r="M34" s="11"/>
      <c r="N34" s="11"/>
      <c r="O34" s="2"/>
    </row>
    <row r="35" spans="2:14" ht="11.25">
      <c r="B35" s="5"/>
      <c r="C35" s="5" t="s">
        <v>1632</v>
      </c>
      <c r="D35" s="9" t="s">
        <v>1633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1.25">
      <c r="B36" s="5"/>
      <c r="C36" s="5" t="s">
        <v>1634</v>
      </c>
      <c r="D36" s="9" t="s">
        <v>1635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1.25">
      <c r="B37" s="5"/>
      <c r="C37" s="5" t="s">
        <v>1636</v>
      </c>
      <c r="D37" s="9" t="s">
        <v>1606</v>
      </c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1.25">
      <c r="B38" s="5"/>
      <c r="C38" s="5" t="s">
        <v>1637</v>
      </c>
      <c r="D38" s="9" t="s">
        <v>1615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1.25">
      <c r="B39" s="5"/>
      <c r="C39" s="5" t="s">
        <v>1638</v>
      </c>
      <c r="D39" s="9" t="s">
        <v>1617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1.25">
      <c r="B40" s="5"/>
      <c r="C40" s="5" t="s">
        <v>1639</v>
      </c>
      <c r="D40" s="9" t="s">
        <v>1619</v>
      </c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1.25">
      <c r="B41" s="5"/>
      <c r="C41" s="5" t="s">
        <v>1640</v>
      </c>
      <c r="D41" s="9" t="s">
        <v>1641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1.25">
      <c r="B42" s="5"/>
      <c r="C42" s="5" t="s">
        <v>1642</v>
      </c>
      <c r="D42" s="8" t="s">
        <v>1643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5" ht="11.25">
      <c r="B43" s="6"/>
      <c r="C43" s="5" t="s">
        <v>1644</v>
      </c>
      <c r="D43" s="5" t="s">
        <v>1645</v>
      </c>
      <c r="E43" s="5" t="s">
        <v>138</v>
      </c>
      <c r="F43" s="12"/>
      <c r="G43" s="12"/>
      <c r="H43" s="12"/>
      <c r="I43" s="12"/>
      <c r="J43" s="12"/>
      <c r="K43" s="13" t="s">
        <v>1568</v>
      </c>
      <c r="L43" s="13"/>
      <c r="M43" s="13"/>
      <c r="N43" s="13"/>
      <c r="O43" s="3"/>
    </row>
    <row r="44" spans="2:15" ht="11.25">
      <c r="B44" s="6" t="s">
        <v>0</v>
      </c>
      <c r="C44" s="5" t="s">
        <v>1646</v>
      </c>
      <c r="D44" s="5" t="s">
        <v>1647</v>
      </c>
      <c r="E44" s="5" t="s">
        <v>138</v>
      </c>
      <c r="F44" s="12"/>
      <c r="G44" s="12"/>
      <c r="H44" s="12"/>
      <c r="I44" s="12"/>
      <c r="J44" s="12"/>
      <c r="K44" s="13" t="s">
        <v>1568</v>
      </c>
      <c r="L44" s="13"/>
      <c r="M44" s="13"/>
      <c r="N44" s="13"/>
      <c r="O44" s="3"/>
    </row>
    <row r="45" spans="2:15" ht="11.25">
      <c r="B45" s="5"/>
      <c r="C45" s="5" t="s">
        <v>1648</v>
      </c>
      <c r="D45" s="5" t="s">
        <v>1649</v>
      </c>
      <c r="E45" s="5" t="s">
        <v>138</v>
      </c>
      <c r="F45" s="12"/>
      <c r="G45" s="12"/>
      <c r="H45" s="12"/>
      <c r="I45" s="12"/>
      <c r="J45" s="12"/>
      <c r="K45" s="13" t="s">
        <v>1568</v>
      </c>
      <c r="L45" s="13"/>
      <c r="M45" s="13"/>
      <c r="N45" s="13"/>
      <c r="O45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N140" sqref="N14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162</v>
      </c>
      <c r="D2" s="8" t="s">
        <v>163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164</v>
      </c>
      <c r="D3" s="5" t="s">
        <v>165</v>
      </c>
      <c r="E3" s="5" t="s">
        <v>156</v>
      </c>
      <c r="F3" s="10"/>
      <c r="G3" s="10"/>
      <c r="H3" s="10"/>
      <c r="I3" s="10"/>
      <c r="J3" s="10"/>
      <c r="K3" s="11" t="s">
        <v>166</v>
      </c>
      <c r="L3" s="11"/>
      <c r="M3" s="11"/>
      <c r="N3" s="11"/>
      <c r="O3" s="2"/>
    </row>
    <row r="4" spans="2:15" ht="11.25">
      <c r="B4" s="6"/>
      <c r="C4" s="5" t="s">
        <v>167</v>
      </c>
      <c r="D4" s="5" t="s">
        <v>168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170</v>
      </c>
      <c r="D5" s="5" t="s">
        <v>171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172</v>
      </c>
      <c r="D6" s="5" t="s">
        <v>173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174</v>
      </c>
      <c r="L6" s="11"/>
      <c r="M6" s="11"/>
      <c r="N6" s="11"/>
      <c r="O6" s="2"/>
    </row>
    <row r="7" spans="2:14" ht="11.25">
      <c r="B7" s="5"/>
      <c r="C7" s="5" t="s">
        <v>175</v>
      </c>
      <c r="D7" s="8" t="s">
        <v>176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5"/>
      <c r="C8" s="5" t="s">
        <v>177</v>
      </c>
      <c r="D8" s="5" t="s">
        <v>178</v>
      </c>
      <c r="E8" s="5" t="s">
        <v>179</v>
      </c>
      <c r="F8" s="11" t="e">
        <f>F3/' Населення'!F4</f>
        <v>#DIV/0!</v>
      </c>
      <c r="G8" s="11" t="e">
        <f>G3/' Населення'!G4</f>
        <v>#DIV/0!</v>
      </c>
      <c r="H8" s="11" t="e">
        <f>H3/' Населення'!H4</f>
        <v>#DIV/0!</v>
      </c>
      <c r="I8" s="11" t="e">
        <f>I3/' Населення'!I4</f>
        <v>#DIV/0!</v>
      </c>
      <c r="J8" s="11"/>
      <c r="K8" s="11" t="s">
        <v>180</v>
      </c>
      <c r="L8" s="11"/>
      <c r="M8" s="11"/>
      <c r="N8" s="11"/>
      <c r="O8" s="2"/>
    </row>
    <row r="9" spans="2:15" ht="11.25">
      <c r="B9" s="5"/>
      <c r="C9" s="5" t="s">
        <v>181</v>
      </c>
      <c r="D9" s="5" t="s">
        <v>182</v>
      </c>
      <c r="E9" s="5" t="s">
        <v>179</v>
      </c>
      <c r="F9" s="11" t="e">
        <f>F4/' Населення'!F4</f>
        <v>#DIV/0!</v>
      </c>
      <c r="G9" s="11" t="e">
        <f>G4/' Населення'!G4</f>
        <v>#DIV/0!</v>
      </c>
      <c r="H9" s="11" t="e">
        <f>H4/' Населення'!H4</f>
        <v>#DIV/0!</v>
      </c>
      <c r="I9" s="11" t="e">
        <f>I4/' Населення'!I4</f>
        <v>#DIV/0!</v>
      </c>
      <c r="J9" s="11"/>
      <c r="K9" s="11" t="s">
        <v>183</v>
      </c>
      <c r="L9" s="11"/>
      <c r="M9" s="11"/>
      <c r="N9" s="11"/>
      <c r="O9" s="2"/>
    </row>
    <row r="10" spans="2:15" ht="11.25">
      <c r="B10" s="5"/>
      <c r="C10" s="5" t="s">
        <v>184</v>
      </c>
      <c r="D10" s="5" t="s">
        <v>185</v>
      </c>
      <c r="E10" s="5" t="s">
        <v>179</v>
      </c>
      <c r="F10" s="11" t="e">
        <f>F5/' Населення'!F4</f>
        <v>#DIV/0!</v>
      </c>
      <c r="G10" s="11" t="e">
        <f>G5/' Населення'!G4</f>
        <v>#DIV/0!</v>
      </c>
      <c r="H10" s="11" t="e">
        <f>H5/' Населення'!H4</f>
        <v>#DIV/0!</v>
      </c>
      <c r="I10" s="11" t="e">
        <f>I5/' Населення'!I4</f>
        <v>#DIV/0!</v>
      </c>
      <c r="J10" s="11"/>
      <c r="K10" s="11" t="s">
        <v>186</v>
      </c>
      <c r="L10" s="11"/>
      <c r="M10" s="11"/>
      <c r="N10" s="11"/>
      <c r="O10" s="2"/>
    </row>
    <row r="11" spans="2:14" ht="11.25">
      <c r="B11" s="5"/>
      <c r="C11" s="5" t="s">
        <v>187</v>
      </c>
      <c r="D11" s="8" t="s">
        <v>188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189</v>
      </c>
      <c r="D12" s="5" t="s">
        <v>190</v>
      </c>
      <c r="E12" s="5" t="s">
        <v>156</v>
      </c>
      <c r="F12" s="10"/>
      <c r="G12" s="10"/>
      <c r="H12" s="10"/>
      <c r="I12" s="10"/>
      <c r="J12" s="10"/>
      <c r="K12" s="11" t="s">
        <v>191</v>
      </c>
      <c r="L12" s="11"/>
      <c r="M12" s="11"/>
      <c r="N12" s="11"/>
      <c r="O12" s="2"/>
    </row>
    <row r="13" spans="2:15" ht="11.25">
      <c r="B13" s="6"/>
      <c r="C13" s="5" t="s">
        <v>192</v>
      </c>
      <c r="D13" s="5" t="s">
        <v>193</v>
      </c>
      <c r="E13" s="5" t="s">
        <v>156</v>
      </c>
      <c r="F13" s="10"/>
      <c r="G13" s="10"/>
      <c r="H13" s="10"/>
      <c r="I13" s="10"/>
      <c r="J13" s="10"/>
      <c r="K13" s="11" t="s">
        <v>194</v>
      </c>
      <c r="L13" s="11"/>
      <c r="M13" s="11"/>
      <c r="N13" s="11"/>
      <c r="O13" s="2"/>
    </row>
    <row r="14" spans="2:15" ht="11.25">
      <c r="B14" s="6" t="s">
        <v>0</v>
      </c>
      <c r="C14" s="5" t="s">
        <v>195</v>
      </c>
      <c r="D14" s="5" t="s">
        <v>196</v>
      </c>
      <c r="E14" s="5" t="s">
        <v>156</v>
      </c>
      <c r="F14" s="10"/>
      <c r="G14" s="10"/>
      <c r="H14" s="10"/>
      <c r="I14" s="10"/>
      <c r="J14" s="10"/>
      <c r="K14" s="11" t="s">
        <v>194</v>
      </c>
      <c r="L14" s="11"/>
      <c r="M14" s="11"/>
      <c r="N14" s="11"/>
      <c r="O14" s="2"/>
    </row>
    <row r="15" spans="2:15" ht="11.25">
      <c r="B15" s="5"/>
      <c r="C15" s="5" t="s">
        <v>197</v>
      </c>
      <c r="D15" s="5" t="s">
        <v>198</v>
      </c>
      <c r="E15" s="5" t="s">
        <v>76</v>
      </c>
      <c r="F15" s="11" t="e">
        <f>F14*100/F13</f>
        <v>#DIV/0!</v>
      </c>
      <c r="G15" s="11" t="e">
        <f>G14*100/G13</f>
        <v>#DIV/0!</v>
      </c>
      <c r="H15" s="11" t="e">
        <f>H14*100/H13</f>
        <v>#DIV/0!</v>
      </c>
      <c r="I15" s="11" t="e">
        <f>I14*100/I13</f>
        <v>#DIV/0!</v>
      </c>
      <c r="J15" s="11"/>
      <c r="K15" s="11" t="s">
        <v>199</v>
      </c>
      <c r="L15" s="11"/>
      <c r="M15" s="11"/>
      <c r="N15" s="11"/>
      <c r="O15" s="2"/>
    </row>
    <row r="16" spans="2:15" ht="11.25">
      <c r="B16" s="5"/>
      <c r="C16" s="5" t="s">
        <v>200</v>
      </c>
      <c r="D16" s="5" t="s">
        <v>201</v>
      </c>
      <c r="E16" s="5" t="s">
        <v>76</v>
      </c>
      <c r="F16" s="11" t="e">
        <f>F14*100/F5</f>
        <v>#DIV/0!</v>
      </c>
      <c r="G16" s="11" t="e">
        <f>G14*100/G5</f>
        <v>#DIV/0!</v>
      </c>
      <c r="H16" s="11" t="e">
        <f>H14*100/H5</f>
        <v>#DIV/0!</v>
      </c>
      <c r="I16" s="11" t="e">
        <f>I14*100/I5</f>
        <v>#DIV/0!</v>
      </c>
      <c r="J16" s="11"/>
      <c r="K16" s="11" t="s">
        <v>202</v>
      </c>
      <c r="L16" s="11"/>
      <c r="M16" s="11"/>
      <c r="N16" s="11"/>
      <c r="O16" s="2"/>
    </row>
    <row r="17" spans="2:14" ht="11.25">
      <c r="B17" s="5"/>
      <c r="C17" s="5" t="s">
        <v>203</v>
      </c>
      <c r="D17" s="8" t="s">
        <v>204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ht="11.25">
      <c r="B18" s="6"/>
      <c r="C18" s="5" t="s">
        <v>205</v>
      </c>
      <c r="D18" s="5" t="s">
        <v>206</v>
      </c>
      <c r="E18" s="5" t="s">
        <v>156</v>
      </c>
      <c r="F18" s="10"/>
      <c r="G18" s="10"/>
      <c r="H18" s="10"/>
      <c r="I18" s="10"/>
      <c r="J18" s="10"/>
      <c r="K18" s="11" t="s">
        <v>207</v>
      </c>
      <c r="L18" s="11"/>
      <c r="M18" s="11"/>
      <c r="N18" s="11"/>
      <c r="O18" s="2"/>
    </row>
    <row r="19" spans="2:15" ht="11.25">
      <c r="B19" s="6"/>
      <c r="C19" s="5" t="s">
        <v>208</v>
      </c>
      <c r="D19" s="5" t="s">
        <v>209</v>
      </c>
      <c r="E19" s="5" t="s">
        <v>156</v>
      </c>
      <c r="F19" s="10"/>
      <c r="G19" s="10"/>
      <c r="H19" s="10"/>
      <c r="I19" s="10"/>
      <c r="J19" s="10"/>
      <c r="K19" s="11" t="s">
        <v>210</v>
      </c>
      <c r="L19" s="11"/>
      <c r="M19" s="11"/>
      <c r="N19" s="11"/>
      <c r="O19" s="2"/>
    </row>
    <row r="20" spans="2:15" ht="11.25">
      <c r="B20" s="6" t="s">
        <v>0</v>
      </c>
      <c r="C20" s="5" t="s">
        <v>211</v>
      </c>
      <c r="D20" s="5" t="s">
        <v>212</v>
      </c>
      <c r="E20" s="5" t="s">
        <v>156</v>
      </c>
      <c r="F20" s="10"/>
      <c r="G20" s="10"/>
      <c r="H20" s="10"/>
      <c r="I20" s="10"/>
      <c r="J20" s="10"/>
      <c r="K20" s="11" t="s">
        <v>169</v>
      </c>
      <c r="L20" s="11"/>
      <c r="M20" s="11"/>
      <c r="N20" s="11"/>
      <c r="O20" s="2"/>
    </row>
    <row r="21" spans="2:15" ht="11.25">
      <c r="B21" s="5"/>
      <c r="C21" s="5" t="s">
        <v>213</v>
      </c>
      <c r="D21" s="5" t="s">
        <v>214</v>
      </c>
      <c r="E21" s="5" t="s">
        <v>76</v>
      </c>
      <c r="F21" s="11" t="e">
        <f>F20*100/F19</f>
        <v>#DIV/0!</v>
      </c>
      <c r="G21" s="11" t="e">
        <f>G20*100/G19</f>
        <v>#DIV/0!</v>
      </c>
      <c r="H21" s="11" t="e">
        <f>H20*100/H19</f>
        <v>#DIV/0!</v>
      </c>
      <c r="I21" s="11" t="e">
        <f>I20*100/I19</f>
        <v>#DIV/0!</v>
      </c>
      <c r="J21" s="11"/>
      <c r="K21" s="11" t="s">
        <v>215</v>
      </c>
      <c r="L21" s="11"/>
      <c r="M21" s="11"/>
      <c r="N21" s="11"/>
      <c r="O21" s="2"/>
    </row>
    <row r="22" spans="2:15" ht="11.25">
      <c r="B22" s="5"/>
      <c r="C22" s="5" t="s">
        <v>216</v>
      </c>
      <c r="D22" s="5" t="s">
        <v>217</v>
      </c>
      <c r="E22" s="5" t="s">
        <v>76</v>
      </c>
      <c r="F22" s="11" t="e">
        <f>F20*100/F14</f>
        <v>#DIV/0!</v>
      </c>
      <c r="G22" s="11" t="e">
        <f>G20*100/G14</f>
        <v>#DIV/0!</v>
      </c>
      <c r="H22" s="11" t="e">
        <f>H20*100/H14</f>
        <v>#DIV/0!</v>
      </c>
      <c r="I22" s="11" t="e">
        <f>I20*100/I14</f>
        <v>#DIV/0!</v>
      </c>
      <c r="J22" s="11"/>
      <c r="K22" s="11" t="s">
        <v>218</v>
      </c>
      <c r="L22" s="11"/>
      <c r="M22" s="11"/>
      <c r="N22" s="11"/>
      <c r="O22" s="2"/>
    </row>
    <row r="23" spans="2:14" ht="11.25">
      <c r="B23" s="5"/>
      <c r="C23" s="5" t="s">
        <v>219</v>
      </c>
      <c r="D23" s="8" t="s">
        <v>220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/>
      <c r="C24" s="5" t="s">
        <v>221</v>
      </c>
      <c r="D24" s="5" t="s">
        <v>222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6"/>
      <c r="C25" s="5" t="s">
        <v>223</v>
      </c>
      <c r="D25" s="5" t="s">
        <v>224</v>
      </c>
      <c r="E25" s="5" t="s">
        <v>156</v>
      </c>
      <c r="F25" s="10"/>
      <c r="G25" s="10"/>
      <c r="H25" s="10"/>
      <c r="I25" s="10"/>
      <c r="J25" s="10"/>
      <c r="K25" s="11" t="s">
        <v>169</v>
      </c>
      <c r="L25" s="11"/>
      <c r="M25" s="11"/>
      <c r="N25" s="11"/>
      <c r="O25" s="2"/>
    </row>
    <row r="26" spans="2:15" ht="11.25">
      <c r="B26" s="6" t="s">
        <v>0</v>
      </c>
      <c r="C26" s="5" t="s">
        <v>225</v>
      </c>
      <c r="D26" s="5" t="s">
        <v>226</v>
      </c>
      <c r="E26" s="5" t="s">
        <v>156</v>
      </c>
      <c r="F26" s="10"/>
      <c r="G26" s="10"/>
      <c r="H26" s="10"/>
      <c r="I26" s="10"/>
      <c r="J26" s="10"/>
      <c r="K26" s="11" t="s">
        <v>227</v>
      </c>
      <c r="L26" s="11"/>
      <c r="M26" s="11"/>
      <c r="N26" s="11"/>
      <c r="O26" s="2"/>
    </row>
    <row r="27" spans="2:15" ht="11.25">
      <c r="B27" s="5"/>
      <c r="C27" s="5" t="s">
        <v>228</v>
      </c>
      <c r="D27" s="5" t="s">
        <v>229</v>
      </c>
      <c r="E27" s="5" t="s">
        <v>76</v>
      </c>
      <c r="F27" s="11" t="e">
        <f>F26*100/F25</f>
        <v>#DIV/0!</v>
      </c>
      <c r="G27" s="11" t="e">
        <f>G26*100/G25</f>
        <v>#DIV/0!</v>
      </c>
      <c r="H27" s="11" t="e">
        <f>H26*100/H25</f>
        <v>#DIV/0!</v>
      </c>
      <c r="I27" s="11" t="e">
        <f>I26*100/I25</f>
        <v>#DIV/0!</v>
      </c>
      <c r="J27" s="11"/>
      <c r="K27" s="11" t="s">
        <v>230</v>
      </c>
      <c r="L27" s="11"/>
      <c r="M27" s="11"/>
      <c r="N27" s="11"/>
      <c r="O27" s="2"/>
    </row>
    <row r="28" spans="2:15" ht="11.25">
      <c r="B28" s="6"/>
      <c r="C28" s="5" t="s">
        <v>231</v>
      </c>
      <c r="D28" s="5" t="s">
        <v>232</v>
      </c>
      <c r="E28" s="5" t="s">
        <v>156</v>
      </c>
      <c r="F28" s="10"/>
      <c r="G28" s="10"/>
      <c r="H28" s="10"/>
      <c r="I28" s="10"/>
      <c r="J28" s="10"/>
      <c r="K28" s="11" t="s">
        <v>233</v>
      </c>
      <c r="L28" s="11"/>
      <c r="M28" s="11"/>
      <c r="N28" s="11"/>
      <c r="O28" s="2"/>
    </row>
    <row r="29" spans="2:15" ht="11.25">
      <c r="B29" s="6"/>
      <c r="C29" s="5" t="s">
        <v>234</v>
      </c>
      <c r="D29" s="5" t="s">
        <v>235</v>
      </c>
      <c r="E29" s="5" t="s">
        <v>156</v>
      </c>
      <c r="F29" s="10"/>
      <c r="G29" s="10"/>
      <c r="H29" s="10"/>
      <c r="I29" s="10"/>
      <c r="J29" s="10"/>
      <c r="K29" s="11" t="s">
        <v>233</v>
      </c>
      <c r="L29" s="11"/>
      <c r="M29" s="11"/>
      <c r="N29" s="11"/>
      <c r="O29" s="2"/>
    </row>
    <row r="30" spans="2:15" ht="11.25">
      <c r="B30" s="6"/>
      <c r="C30" s="5" t="s">
        <v>236</v>
      </c>
      <c r="D30" s="5" t="s">
        <v>237</v>
      </c>
      <c r="E30" s="5" t="s">
        <v>156</v>
      </c>
      <c r="F30" s="10"/>
      <c r="G30" s="10"/>
      <c r="H30" s="10"/>
      <c r="I30" s="10"/>
      <c r="J30" s="10"/>
      <c r="K30" s="11" t="s">
        <v>238</v>
      </c>
      <c r="L30" s="11"/>
      <c r="M30" s="11"/>
      <c r="N30" s="11"/>
      <c r="O30" s="2"/>
    </row>
    <row r="31" spans="2:15" ht="11.25">
      <c r="B31" s="6"/>
      <c r="C31" s="5" t="s">
        <v>239</v>
      </c>
      <c r="D31" s="5" t="s">
        <v>240</v>
      </c>
      <c r="E31" s="5" t="s">
        <v>156</v>
      </c>
      <c r="F31" s="10"/>
      <c r="G31" s="10"/>
      <c r="H31" s="10"/>
      <c r="I31" s="10"/>
      <c r="J31" s="10"/>
      <c r="K31" s="11" t="s">
        <v>238</v>
      </c>
      <c r="L31" s="11"/>
      <c r="M31" s="11"/>
      <c r="N31" s="11"/>
      <c r="O31" s="2"/>
    </row>
    <row r="32" spans="2:15" ht="11.25">
      <c r="B32" s="6"/>
      <c r="C32" s="5" t="s">
        <v>241</v>
      </c>
      <c r="D32" s="5" t="s">
        <v>242</v>
      </c>
      <c r="E32" s="5" t="s">
        <v>156</v>
      </c>
      <c r="F32" s="10"/>
      <c r="G32" s="10"/>
      <c r="H32" s="10"/>
      <c r="I32" s="10"/>
      <c r="J32" s="10"/>
      <c r="K32" s="11" t="s">
        <v>238</v>
      </c>
      <c r="L32" s="11"/>
      <c r="M32" s="11"/>
      <c r="N32" s="11"/>
      <c r="O32" s="2"/>
    </row>
    <row r="33" spans="2:15" ht="11.25">
      <c r="B33" s="6"/>
      <c r="C33" s="5" t="s">
        <v>243</v>
      </c>
      <c r="D33" s="5" t="s">
        <v>244</v>
      </c>
      <c r="E33" s="5" t="s">
        <v>156</v>
      </c>
      <c r="F33" s="10"/>
      <c r="G33" s="10"/>
      <c r="H33" s="10"/>
      <c r="I33" s="10"/>
      <c r="J33" s="10"/>
      <c r="K33" s="11" t="s">
        <v>238</v>
      </c>
      <c r="L33" s="11"/>
      <c r="M33" s="11"/>
      <c r="N33" s="11"/>
      <c r="O33" s="2"/>
    </row>
    <row r="34" spans="2:15" ht="11.25">
      <c r="B34" s="6"/>
      <c r="C34" s="5" t="s">
        <v>245</v>
      </c>
      <c r="D34" s="5" t="s">
        <v>246</v>
      </c>
      <c r="E34" s="5" t="s">
        <v>156</v>
      </c>
      <c r="F34" s="10"/>
      <c r="G34" s="10"/>
      <c r="H34" s="10"/>
      <c r="I34" s="10"/>
      <c r="J34" s="10"/>
      <c r="K34" s="11" t="s">
        <v>247</v>
      </c>
      <c r="L34" s="11"/>
      <c r="M34" s="11"/>
      <c r="N34" s="11"/>
      <c r="O34" s="2"/>
    </row>
    <row r="35" spans="2:14" ht="11.25">
      <c r="B35" s="5"/>
      <c r="C35" s="5" t="s">
        <v>248</v>
      </c>
      <c r="D35" s="8" t="s">
        <v>249</v>
      </c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5" ht="11.25">
      <c r="B36" s="6"/>
      <c r="C36" s="5" t="s">
        <v>250</v>
      </c>
      <c r="D36" s="5" t="s">
        <v>251</v>
      </c>
      <c r="E36" s="5" t="s">
        <v>156</v>
      </c>
      <c r="F36" s="10"/>
      <c r="G36" s="10"/>
      <c r="H36" s="10"/>
      <c r="I36" s="10"/>
      <c r="J36" s="10"/>
      <c r="K36" s="11" t="s">
        <v>169</v>
      </c>
      <c r="L36" s="11"/>
      <c r="M36" s="11"/>
      <c r="N36" s="11"/>
      <c r="O36" s="2"/>
    </row>
    <row r="37" spans="2:15" ht="11.25">
      <c r="B37" s="6"/>
      <c r="C37" s="5" t="s">
        <v>252</v>
      </c>
      <c r="D37" s="5" t="s">
        <v>253</v>
      </c>
      <c r="E37" s="5" t="s">
        <v>156</v>
      </c>
      <c r="F37" s="10"/>
      <c r="G37" s="10"/>
      <c r="H37" s="10"/>
      <c r="I37" s="10"/>
      <c r="J37" s="10"/>
      <c r="K37" s="11" t="s">
        <v>169</v>
      </c>
      <c r="L37" s="11"/>
      <c r="M37" s="11"/>
      <c r="N37" s="11"/>
      <c r="O37" s="2"/>
    </row>
    <row r="38" spans="2:15" ht="11.25">
      <c r="B38" s="6" t="s">
        <v>0</v>
      </c>
      <c r="C38" s="5" t="s">
        <v>254</v>
      </c>
      <c r="D38" s="5" t="s">
        <v>255</v>
      </c>
      <c r="E38" s="5" t="s">
        <v>156</v>
      </c>
      <c r="F38" s="10"/>
      <c r="G38" s="10"/>
      <c r="H38" s="10"/>
      <c r="I38" s="10"/>
      <c r="J38" s="10"/>
      <c r="K38" s="11" t="s">
        <v>169</v>
      </c>
      <c r="L38" s="11"/>
      <c r="M38" s="11"/>
      <c r="N38" s="11"/>
      <c r="O38" s="2"/>
    </row>
    <row r="39" spans="2:15" ht="11.25">
      <c r="B39" s="5"/>
      <c r="C39" s="5" t="s">
        <v>256</v>
      </c>
      <c r="D39" s="5" t="s">
        <v>257</v>
      </c>
      <c r="E39" s="5" t="s">
        <v>76</v>
      </c>
      <c r="F39" s="11" t="e">
        <f>F38*100/F37</f>
        <v>#DIV/0!</v>
      </c>
      <c r="G39" s="11" t="e">
        <f>G38*100/G37</f>
        <v>#DIV/0!</v>
      </c>
      <c r="H39" s="11" t="e">
        <f>H38*100/H37</f>
        <v>#DIV/0!</v>
      </c>
      <c r="I39" s="11" t="e">
        <f>I38*100/I37</f>
        <v>#DIV/0!</v>
      </c>
      <c r="J39" s="11"/>
      <c r="K39" s="11" t="s">
        <v>258</v>
      </c>
      <c r="L39" s="11"/>
      <c r="M39" s="11"/>
      <c r="N39" s="11"/>
      <c r="O39" s="2"/>
    </row>
    <row r="40" spans="2:15" ht="11.25">
      <c r="B40" s="5"/>
      <c r="C40" s="5" t="s">
        <v>259</v>
      </c>
      <c r="D40" s="5" t="s">
        <v>260</v>
      </c>
      <c r="E40" s="5" t="s">
        <v>179</v>
      </c>
      <c r="F40" s="11" t="e">
        <f>F38/' Населення'!F4</f>
        <v>#DIV/0!</v>
      </c>
      <c r="G40" s="11" t="e">
        <f>G38/' Населення'!G4</f>
        <v>#DIV/0!</v>
      </c>
      <c r="H40" s="11" t="e">
        <f>H38/' Населення'!H4</f>
        <v>#DIV/0!</v>
      </c>
      <c r="I40" s="11" t="e">
        <f>I38/' Населення'!I4</f>
        <v>#DIV/0!</v>
      </c>
      <c r="J40" s="11"/>
      <c r="K40" s="11" t="s">
        <v>261</v>
      </c>
      <c r="L40" s="11"/>
      <c r="M40" s="11"/>
      <c r="N40" s="11"/>
      <c r="O40" s="2"/>
    </row>
    <row r="41" spans="2:15" ht="11.25">
      <c r="B41" s="5"/>
      <c r="C41" s="5" t="s">
        <v>262</v>
      </c>
      <c r="D41" s="5" t="s">
        <v>263</v>
      </c>
      <c r="E41" s="5" t="s">
        <v>156</v>
      </c>
      <c r="F41" s="10"/>
      <c r="G41" s="10"/>
      <c r="H41" s="10"/>
      <c r="I41" s="10"/>
      <c r="J41" s="10"/>
      <c r="K41" s="11" t="s">
        <v>264</v>
      </c>
      <c r="L41" s="11"/>
      <c r="M41" s="11"/>
      <c r="N41" s="11"/>
      <c r="O41" s="2"/>
    </row>
    <row r="42" spans="2:15" ht="11.25">
      <c r="B42" s="6"/>
      <c r="C42" s="5" t="s">
        <v>265</v>
      </c>
      <c r="D42" s="5" t="s">
        <v>266</v>
      </c>
      <c r="E42" s="5" t="s">
        <v>156</v>
      </c>
      <c r="F42" s="10"/>
      <c r="G42" s="10"/>
      <c r="H42" s="10"/>
      <c r="I42" s="10"/>
      <c r="J42" s="10"/>
      <c r="K42" s="11" t="s">
        <v>267</v>
      </c>
      <c r="L42" s="11"/>
      <c r="M42" s="11"/>
      <c r="N42" s="11"/>
      <c r="O42" s="2"/>
    </row>
    <row r="43" spans="2:15" ht="11.25">
      <c r="B43" s="5"/>
      <c r="C43" s="5" t="s">
        <v>268</v>
      </c>
      <c r="D43" s="5" t="s">
        <v>269</v>
      </c>
      <c r="E43" s="5" t="s">
        <v>76</v>
      </c>
      <c r="F43" s="11" t="e">
        <f>F42*100/F41</f>
        <v>#DIV/0!</v>
      </c>
      <c r="G43" s="11" t="e">
        <f>G42*100/G41</f>
        <v>#DIV/0!</v>
      </c>
      <c r="H43" s="11" t="e">
        <f>H42*100/H41</f>
        <v>#DIV/0!</v>
      </c>
      <c r="I43" s="11" t="e">
        <f>I42*100/I41</f>
        <v>#DIV/0!</v>
      </c>
      <c r="J43" s="11"/>
      <c r="K43" s="11" t="s">
        <v>270</v>
      </c>
      <c r="L43" s="11"/>
      <c r="M43" s="11"/>
      <c r="N43" s="11"/>
      <c r="O43" s="2"/>
    </row>
    <row r="44" spans="2:14" ht="11.25">
      <c r="B44" s="5"/>
      <c r="C44" s="5" t="s">
        <v>271</v>
      </c>
      <c r="D44" s="8" t="s">
        <v>272</v>
      </c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5" ht="11.25">
      <c r="B45" s="6"/>
      <c r="C45" s="5" t="s">
        <v>273</v>
      </c>
      <c r="D45" s="5" t="s">
        <v>274</v>
      </c>
      <c r="E45" s="5" t="s">
        <v>156</v>
      </c>
      <c r="F45" s="10"/>
      <c r="G45" s="10"/>
      <c r="H45" s="10"/>
      <c r="I45" s="10"/>
      <c r="J45" s="10"/>
      <c r="K45" s="11" t="s">
        <v>169</v>
      </c>
      <c r="L45" s="11"/>
      <c r="M45" s="11"/>
      <c r="N45" s="11"/>
      <c r="O45" s="2"/>
    </row>
    <row r="46" spans="2:15" ht="11.25">
      <c r="B46" s="6"/>
      <c r="C46" s="5" t="s">
        <v>275</v>
      </c>
      <c r="D46" s="5" t="s">
        <v>276</v>
      </c>
      <c r="E46" s="5" t="s">
        <v>156</v>
      </c>
      <c r="F46" s="10"/>
      <c r="G46" s="10"/>
      <c r="H46" s="10"/>
      <c r="I46" s="10"/>
      <c r="J46" s="10"/>
      <c r="K46" s="11" t="s">
        <v>169</v>
      </c>
      <c r="L46" s="11"/>
      <c r="M46" s="11"/>
      <c r="N46" s="11"/>
      <c r="O46" s="2"/>
    </row>
    <row r="47" spans="2:15" ht="11.25">
      <c r="B47" s="6" t="s">
        <v>0</v>
      </c>
      <c r="C47" s="5" t="s">
        <v>277</v>
      </c>
      <c r="D47" s="5" t="s">
        <v>278</v>
      </c>
      <c r="E47" s="5" t="s">
        <v>156</v>
      </c>
      <c r="F47" s="10"/>
      <c r="G47" s="10"/>
      <c r="H47" s="10"/>
      <c r="I47" s="10"/>
      <c r="J47" s="10"/>
      <c r="K47" s="11" t="s">
        <v>169</v>
      </c>
      <c r="L47" s="11"/>
      <c r="M47" s="11"/>
      <c r="N47" s="11"/>
      <c r="O47" s="2"/>
    </row>
    <row r="48" spans="2:15" ht="11.25">
      <c r="B48" s="5"/>
      <c r="C48" s="5" t="s">
        <v>279</v>
      </c>
      <c r="D48" s="5" t="s">
        <v>280</v>
      </c>
      <c r="E48" s="5" t="s">
        <v>76</v>
      </c>
      <c r="F48" s="11" t="e">
        <f>F47*100/F46</f>
        <v>#DIV/0!</v>
      </c>
      <c r="G48" s="11" t="e">
        <f>G47*100/G46</f>
        <v>#DIV/0!</v>
      </c>
      <c r="H48" s="11" t="e">
        <f>H47*100/H46</f>
        <v>#DIV/0!</v>
      </c>
      <c r="I48" s="11" t="e">
        <f>I47*100/I46</f>
        <v>#DIV/0!</v>
      </c>
      <c r="J48" s="11"/>
      <c r="K48" s="11" t="s">
        <v>281</v>
      </c>
      <c r="L48" s="11"/>
      <c r="M48" s="11"/>
      <c r="N48" s="11"/>
      <c r="O48" s="2"/>
    </row>
    <row r="49" spans="2:15" ht="11.25">
      <c r="B49" s="5"/>
      <c r="C49" s="5" t="s">
        <v>282</v>
      </c>
      <c r="D49" s="5" t="s">
        <v>283</v>
      </c>
      <c r="E49" s="5" t="s">
        <v>76</v>
      </c>
      <c r="F49" s="11" t="e">
        <f>F47*100/F5</f>
        <v>#DIV/0!</v>
      </c>
      <c r="G49" s="11" t="e">
        <f>G47*100/G5</f>
        <v>#DIV/0!</v>
      </c>
      <c r="H49" s="11" t="e">
        <f>H47*100/H5</f>
        <v>#DIV/0!</v>
      </c>
      <c r="I49" s="11" t="e">
        <f>I47*100/I5</f>
        <v>#DIV/0!</v>
      </c>
      <c r="J49" s="11"/>
      <c r="K49" s="11" t="s">
        <v>284</v>
      </c>
      <c r="L49" s="11"/>
      <c r="M49" s="11"/>
      <c r="N49" s="11"/>
      <c r="O49" s="2"/>
    </row>
    <row r="50" spans="2:14" ht="11.25">
      <c r="B50" s="5"/>
      <c r="C50" s="5" t="s">
        <v>285</v>
      </c>
      <c r="D50" s="8" t="s">
        <v>286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5" ht="11.25">
      <c r="B51" s="6"/>
      <c r="C51" s="5" t="s">
        <v>287</v>
      </c>
      <c r="D51" s="5" t="s">
        <v>288</v>
      </c>
      <c r="E51" s="5" t="s">
        <v>156</v>
      </c>
      <c r="F51" s="10"/>
      <c r="G51" s="10"/>
      <c r="H51" s="10"/>
      <c r="I51" s="10"/>
      <c r="J51" s="10"/>
      <c r="K51" s="11" t="s">
        <v>289</v>
      </c>
      <c r="L51" s="11"/>
      <c r="M51" s="11"/>
      <c r="N51" s="11"/>
      <c r="O51" s="2"/>
    </row>
    <row r="52" spans="2:15" ht="11.25">
      <c r="B52" s="6" t="s">
        <v>0</v>
      </c>
      <c r="C52" s="5" t="s">
        <v>290</v>
      </c>
      <c r="D52" s="5" t="s">
        <v>291</v>
      </c>
      <c r="E52" s="5" t="s">
        <v>156</v>
      </c>
      <c r="F52" s="10"/>
      <c r="G52" s="10"/>
      <c r="H52" s="10"/>
      <c r="I52" s="10"/>
      <c r="J52" s="10"/>
      <c r="K52" s="11" t="s">
        <v>169</v>
      </c>
      <c r="L52" s="11"/>
      <c r="M52" s="11"/>
      <c r="N52" s="11"/>
      <c r="O52" s="2"/>
    </row>
    <row r="53" spans="2:15" ht="11.25">
      <c r="B53" s="6"/>
      <c r="C53" s="5" t="s">
        <v>292</v>
      </c>
      <c r="D53" s="5" t="s">
        <v>293</v>
      </c>
      <c r="E53" s="5" t="s">
        <v>156</v>
      </c>
      <c r="F53" s="10"/>
      <c r="G53" s="10"/>
      <c r="H53" s="10"/>
      <c r="I53" s="10"/>
      <c r="J53" s="10"/>
      <c r="K53" s="11" t="s">
        <v>169</v>
      </c>
      <c r="L53" s="11"/>
      <c r="M53" s="11"/>
      <c r="N53" s="11"/>
      <c r="O53" s="2"/>
    </row>
    <row r="54" spans="2:15" ht="11.25">
      <c r="B54" s="6"/>
      <c r="C54" s="5" t="s">
        <v>294</v>
      </c>
      <c r="D54" s="5" t="s">
        <v>295</v>
      </c>
      <c r="E54" s="5" t="s">
        <v>156</v>
      </c>
      <c r="F54" s="10"/>
      <c r="G54" s="10"/>
      <c r="H54" s="10"/>
      <c r="I54" s="10"/>
      <c r="J54" s="10"/>
      <c r="K54" s="11" t="s">
        <v>169</v>
      </c>
      <c r="L54" s="11"/>
      <c r="M54" s="11"/>
      <c r="N54" s="11"/>
      <c r="O54" s="2"/>
    </row>
    <row r="55" spans="2:15" ht="11.25">
      <c r="B55" s="6"/>
      <c r="C55" s="5" t="s">
        <v>296</v>
      </c>
      <c r="D55" s="5" t="s">
        <v>297</v>
      </c>
      <c r="E55" s="5" t="s">
        <v>156</v>
      </c>
      <c r="F55" s="10"/>
      <c r="G55" s="10"/>
      <c r="H55" s="10"/>
      <c r="I55" s="10"/>
      <c r="J55" s="10"/>
      <c r="K55" s="11" t="s">
        <v>169</v>
      </c>
      <c r="L55" s="11"/>
      <c r="M55" s="11"/>
      <c r="N55" s="11"/>
      <c r="O55" s="2"/>
    </row>
    <row r="56" spans="2:15" ht="11.25">
      <c r="B56" s="6"/>
      <c r="C56" s="5" t="s">
        <v>298</v>
      </c>
      <c r="D56" s="5" t="s">
        <v>299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300</v>
      </c>
      <c r="D57" s="5" t="s">
        <v>301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5" ht="11.25">
      <c r="B58" s="6"/>
      <c r="C58" s="5" t="s">
        <v>302</v>
      </c>
      <c r="D58" s="5" t="s">
        <v>303</v>
      </c>
      <c r="E58" s="5" t="s">
        <v>156</v>
      </c>
      <c r="F58" s="10"/>
      <c r="G58" s="10"/>
      <c r="H58" s="10"/>
      <c r="I58" s="10"/>
      <c r="J58" s="10"/>
      <c r="K58" s="11" t="s">
        <v>304</v>
      </c>
      <c r="L58" s="11"/>
      <c r="M58" s="11"/>
      <c r="N58" s="11"/>
      <c r="O58" s="2"/>
    </row>
    <row r="59" spans="2:15" ht="11.25">
      <c r="B59" s="5"/>
      <c r="C59" s="5" t="s">
        <v>305</v>
      </c>
      <c r="D59" s="5" t="s">
        <v>306</v>
      </c>
      <c r="E59" s="5" t="s">
        <v>156</v>
      </c>
      <c r="F59" s="10"/>
      <c r="G59" s="10"/>
      <c r="H59" s="10"/>
      <c r="I59" s="10"/>
      <c r="J59" s="10"/>
      <c r="K59" s="11" t="s">
        <v>307</v>
      </c>
      <c r="L59" s="11"/>
      <c r="M59" s="11"/>
      <c r="N59" s="11"/>
      <c r="O59" s="2"/>
    </row>
    <row r="60" spans="2:15" ht="11.25">
      <c r="B60" s="5"/>
      <c r="C60" s="5" t="s">
        <v>308</v>
      </c>
      <c r="D60" s="5" t="s">
        <v>309</v>
      </c>
      <c r="E60" s="5" t="s">
        <v>156</v>
      </c>
      <c r="F60" s="10"/>
      <c r="G60" s="10"/>
      <c r="H60" s="10"/>
      <c r="I60" s="10"/>
      <c r="J60" s="10"/>
      <c r="K60" s="11" t="s">
        <v>310</v>
      </c>
      <c r="L60" s="11"/>
      <c r="M60" s="11"/>
      <c r="N60" s="11"/>
      <c r="O60" s="2"/>
    </row>
    <row r="61" spans="2:14" ht="11.25">
      <c r="B61" s="5"/>
      <c r="C61" s="5" t="s">
        <v>311</v>
      </c>
      <c r="D61" s="8" t="s">
        <v>312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313</v>
      </c>
      <c r="D62" s="5" t="s">
        <v>314</v>
      </c>
      <c r="E62" s="5" t="s">
        <v>156</v>
      </c>
      <c r="F62" s="10"/>
      <c r="G62" s="10"/>
      <c r="H62" s="10"/>
      <c r="I62" s="10"/>
      <c r="J62" s="10"/>
      <c r="K62" s="11" t="s">
        <v>169</v>
      </c>
      <c r="L62" s="11"/>
      <c r="M62" s="11"/>
      <c r="N62" s="11"/>
      <c r="O62" s="2"/>
    </row>
    <row r="63" spans="2:15" ht="11.25">
      <c r="B63" s="6"/>
      <c r="C63" s="5" t="s">
        <v>315</v>
      </c>
      <c r="D63" s="5" t="s">
        <v>316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 t="s">
        <v>0</v>
      </c>
      <c r="C64" s="5" t="s">
        <v>317</v>
      </c>
      <c r="D64" s="5" t="s">
        <v>318</v>
      </c>
      <c r="E64" s="5" t="s">
        <v>156</v>
      </c>
      <c r="F64" s="10"/>
      <c r="G64" s="10"/>
      <c r="H64" s="10"/>
      <c r="I64" s="10"/>
      <c r="J64" s="10"/>
      <c r="K64" s="11" t="s">
        <v>319</v>
      </c>
      <c r="L64" s="11"/>
      <c r="M64" s="11"/>
      <c r="N64" s="11"/>
      <c r="O64" s="2"/>
    </row>
    <row r="65" spans="2:15" ht="11.25">
      <c r="B65" s="5"/>
      <c r="C65" s="5" t="s">
        <v>320</v>
      </c>
      <c r="D65" s="5" t="s">
        <v>321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322</v>
      </c>
      <c r="L65" s="11"/>
      <c r="M65" s="11"/>
      <c r="N65" s="11"/>
      <c r="O65" s="2"/>
    </row>
    <row r="66" spans="2:15" ht="11.25">
      <c r="B66" s="5"/>
      <c r="C66" s="5" t="s">
        <v>323</v>
      </c>
      <c r="D66" s="5" t="s">
        <v>324</v>
      </c>
      <c r="E66" s="5" t="s">
        <v>76</v>
      </c>
      <c r="F66" s="11" t="e">
        <f>F64*100/F47</f>
        <v>#DIV/0!</v>
      </c>
      <c r="G66" s="11" t="e">
        <f>G64*100/G47</f>
        <v>#DIV/0!</v>
      </c>
      <c r="H66" s="11" t="e">
        <f>H64*100/H47</f>
        <v>#DIV/0!</v>
      </c>
      <c r="I66" s="11" t="e">
        <f>I64*100/I47</f>
        <v>#DIV/0!</v>
      </c>
      <c r="J66" s="11"/>
      <c r="K66" s="11" t="s">
        <v>325</v>
      </c>
      <c r="L66" s="11"/>
      <c r="M66" s="11"/>
      <c r="N66" s="11"/>
      <c r="O66" s="2"/>
    </row>
    <row r="67" spans="2:14" ht="11.25">
      <c r="B67" s="5"/>
      <c r="C67" s="5" t="s">
        <v>326</v>
      </c>
      <c r="D67" s="8" t="s">
        <v>327</v>
      </c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5" ht="11.25">
      <c r="B68" s="6"/>
      <c r="C68" s="5" t="s">
        <v>328</v>
      </c>
      <c r="D68" s="5" t="s">
        <v>329</v>
      </c>
      <c r="E68" s="5" t="s">
        <v>156</v>
      </c>
      <c r="F68" s="10"/>
      <c r="G68" s="10"/>
      <c r="H68" s="10"/>
      <c r="I68" s="10"/>
      <c r="J68" s="10"/>
      <c r="K68" s="11" t="s">
        <v>169</v>
      </c>
      <c r="L68" s="11"/>
      <c r="M68" s="11"/>
      <c r="N68" s="11"/>
      <c r="O68" s="2"/>
    </row>
    <row r="69" spans="2:15" ht="11.25">
      <c r="B69" s="6"/>
      <c r="C69" s="5" t="s">
        <v>330</v>
      </c>
      <c r="D69" s="5" t="s">
        <v>331</v>
      </c>
      <c r="E69" s="5" t="s">
        <v>156</v>
      </c>
      <c r="F69" s="10"/>
      <c r="G69" s="10"/>
      <c r="H69" s="10"/>
      <c r="I69" s="10"/>
      <c r="J69" s="10"/>
      <c r="K69" s="11" t="s">
        <v>169</v>
      </c>
      <c r="L69" s="11"/>
      <c r="M69" s="11"/>
      <c r="N69" s="11"/>
      <c r="O69" s="2"/>
    </row>
    <row r="70" spans="2:15" ht="11.25">
      <c r="B70" s="6"/>
      <c r="C70" s="5" t="s">
        <v>332</v>
      </c>
      <c r="D70" s="5" t="s">
        <v>333</v>
      </c>
      <c r="E70" s="5" t="s">
        <v>156</v>
      </c>
      <c r="F70" s="10"/>
      <c r="G70" s="10"/>
      <c r="H70" s="10"/>
      <c r="I70" s="10"/>
      <c r="J70" s="10"/>
      <c r="K70" s="11" t="s">
        <v>169</v>
      </c>
      <c r="L70" s="11"/>
      <c r="M70" s="11"/>
      <c r="N70" s="11"/>
      <c r="O70" s="2"/>
    </row>
    <row r="71" spans="2:15" ht="11.25">
      <c r="B71" s="5"/>
      <c r="C71" s="5" t="s">
        <v>334</v>
      </c>
      <c r="D71" s="5" t="s">
        <v>335</v>
      </c>
      <c r="E71" s="5" t="s">
        <v>76</v>
      </c>
      <c r="F71" s="11" t="e">
        <f>F70*100/F69</f>
        <v>#DIV/0!</v>
      </c>
      <c r="G71" s="11" t="e">
        <f>G70*100/G69</f>
        <v>#DIV/0!</v>
      </c>
      <c r="H71" s="11" t="e">
        <f>H70*100/H69</f>
        <v>#DIV/0!</v>
      </c>
      <c r="I71" s="11" t="e">
        <f>I70*100/I69</f>
        <v>#DIV/0!</v>
      </c>
      <c r="J71" s="11"/>
      <c r="K71" s="11" t="s">
        <v>336</v>
      </c>
      <c r="L71" s="11"/>
      <c r="M71" s="11"/>
      <c r="N71" s="11"/>
      <c r="O71" s="2"/>
    </row>
    <row r="72" spans="2:15" ht="11.25">
      <c r="B72" s="5"/>
      <c r="C72" s="5" t="s">
        <v>337</v>
      </c>
      <c r="D72" s="5" t="s">
        <v>338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5" ht="11.25">
      <c r="B73" s="6"/>
      <c r="C73" s="5" t="s">
        <v>339</v>
      </c>
      <c r="D73" s="5" t="s">
        <v>340</v>
      </c>
      <c r="E73" s="5" t="s">
        <v>156</v>
      </c>
      <c r="F73" s="10"/>
      <c r="G73" s="10"/>
      <c r="H73" s="10"/>
      <c r="I73" s="10"/>
      <c r="J73" s="10"/>
      <c r="K73" s="11" t="s">
        <v>169</v>
      </c>
      <c r="L73" s="11"/>
      <c r="M73" s="11"/>
      <c r="N73" s="11"/>
      <c r="O73" s="2"/>
    </row>
    <row r="74" spans="2:15" ht="11.25">
      <c r="B74" s="6"/>
      <c r="C74" s="5" t="s">
        <v>341</v>
      </c>
      <c r="D74" s="5" t="s">
        <v>342</v>
      </c>
      <c r="E74" s="5" t="s">
        <v>156</v>
      </c>
      <c r="F74" s="10"/>
      <c r="G74" s="10"/>
      <c r="H74" s="10"/>
      <c r="I74" s="10"/>
      <c r="J74" s="10"/>
      <c r="K74" s="11" t="s">
        <v>169</v>
      </c>
      <c r="L74" s="11"/>
      <c r="M74" s="11"/>
      <c r="N74" s="11"/>
      <c r="O74" s="2"/>
    </row>
    <row r="75" spans="2:15" ht="11.25">
      <c r="B75" s="5"/>
      <c r="C75" s="5" t="s">
        <v>343</v>
      </c>
      <c r="D75" s="5" t="s">
        <v>344</v>
      </c>
      <c r="E75" s="5" t="s">
        <v>76</v>
      </c>
      <c r="F75" s="11" t="e">
        <f>F74*100/F73</f>
        <v>#DIV/0!</v>
      </c>
      <c r="G75" s="11" t="e">
        <f>G74*100/G73</f>
        <v>#DIV/0!</v>
      </c>
      <c r="H75" s="11" t="e">
        <f>H74*100/H73</f>
        <v>#DIV/0!</v>
      </c>
      <c r="I75" s="11" t="e">
        <f>I74*100/I73</f>
        <v>#DIV/0!</v>
      </c>
      <c r="J75" s="11"/>
      <c r="K75" s="11" t="s">
        <v>345</v>
      </c>
      <c r="L75" s="11"/>
      <c r="M75" s="11"/>
      <c r="N75" s="11"/>
      <c r="O75" s="2"/>
    </row>
    <row r="76" spans="2:14" ht="11.25">
      <c r="B76" s="5"/>
      <c r="C76" s="5" t="s">
        <v>346</v>
      </c>
      <c r="D76" s="8" t="s">
        <v>347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5" ht="11.25">
      <c r="B77" s="6"/>
      <c r="C77" s="5" t="s">
        <v>348</v>
      </c>
      <c r="D77" s="5" t="s">
        <v>349</v>
      </c>
      <c r="E77" s="5" t="s">
        <v>156</v>
      </c>
      <c r="F77" s="10"/>
      <c r="G77" s="10"/>
      <c r="H77" s="10"/>
      <c r="I77" s="10"/>
      <c r="J77" s="10"/>
      <c r="K77" s="11" t="s">
        <v>350</v>
      </c>
      <c r="L77" s="11"/>
      <c r="M77" s="11"/>
      <c r="N77" s="11"/>
      <c r="O77" s="2"/>
    </row>
    <row r="78" spans="2:15" ht="11.25">
      <c r="B78" s="6"/>
      <c r="C78" s="5" t="s">
        <v>351</v>
      </c>
      <c r="D78" s="5" t="s">
        <v>352</v>
      </c>
      <c r="E78" s="5" t="s">
        <v>156</v>
      </c>
      <c r="F78" s="10"/>
      <c r="G78" s="10"/>
      <c r="H78" s="10"/>
      <c r="I78" s="10"/>
      <c r="J78" s="10"/>
      <c r="K78" s="11" t="s">
        <v>350</v>
      </c>
      <c r="L78" s="11"/>
      <c r="M78" s="11"/>
      <c r="N78" s="11"/>
      <c r="O78" s="2"/>
    </row>
    <row r="79" spans="2:15" ht="11.25">
      <c r="B79" s="6" t="s">
        <v>0</v>
      </c>
      <c r="C79" s="5" t="s">
        <v>353</v>
      </c>
      <c r="D79" s="5" t="s">
        <v>354</v>
      </c>
      <c r="E79" s="5" t="s">
        <v>156</v>
      </c>
      <c r="F79" s="10"/>
      <c r="G79" s="10"/>
      <c r="H79" s="10"/>
      <c r="I79" s="10"/>
      <c r="J79" s="10"/>
      <c r="K79" s="11" t="s">
        <v>355</v>
      </c>
      <c r="L79" s="11"/>
      <c r="M79" s="11"/>
      <c r="N79" s="11"/>
      <c r="O79" s="2"/>
    </row>
    <row r="80" spans="2:15" ht="11.25">
      <c r="B80" s="5"/>
      <c r="C80" s="5" t="s">
        <v>356</v>
      </c>
      <c r="D80" s="5" t="s">
        <v>357</v>
      </c>
      <c r="E80" s="5" t="s">
        <v>76</v>
      </c>
      <c r="F80" s="11" t="e">
        <f>F79*100/F78</f>
        <v>#DIV/0!</v>
      </c>
      <c r="G80" s="11" t="e">
        <f>G79*100/G78</f>
        <v>#DIV/0!</v>
      </c>
      <c r="H80" s="11" t="e">
        <f>H79*100/H78</f>
        <v>#DIV/0!</v>
      </c>
      <c r="I80" s="11" t="e">
        <f>I79*100/I78</f>
        <v>#DIV/0!</v>
      </c>
      <c r="J80" s="11"/>
      <c r="K80" s="11" t="s">
        <v>358</v>
      </c>
      <c r="L80" s="11"/>
      <c r="M80" s="11"/>
      <c r="N80" s="11"/>
      <c r="O80" s="2"/>
    </row>
    <row r="81" spans="2:15" ht="11.25">
      <c r="B81" s="5"/>
      <c r="C81" s="5" t="s">
        <v>359</v>
      </c>
      <c r="D81" s="5" t="s">
        <v>360</v>
      </c>
      <c r="E81" s="5" t="s">
        <v>76</v>
      </c>
      <c r="F81" s="11" t="e">
        <f>F79*100/F5</f>
        <v>#DIV/0!</v>
      </c>
      <c r="G81" s="11" t="e">
        <f>G79*100/G5</f>
        <v>#DIV/0!</v>
      </c>
      <c r="H81" s="11" t="e">
        <f>H79*100/H5</f>
        <v>#DIV/0!</v>
      </c>
      <c r="I81" s="11" t="e">
        <f>I79*100/I5</f>
        <v>#DIV/0!</v>
      </c>
      <c r="J81" s="11"/>
      <c r="K81" s="11" t="s">
        <v>361</v>
      </c>
      <c r="L81" s="11"/>
      <c r="M81" s="11"/>
      <c r="N81" s="11"/>
      <c r="O81" s="2"/>
    </row>
    <row r="82" spans="2:15" ht="11.25">
      <c r="B82" s="5"/>
      <c r="C82" s="5" t="s">
        <v>362</v>
      </c>
      <c r="D82" s="5" t="s">
        <v>363</v>
      </c>
      <c r="E82" s="5" t="s">
        <v>179</v>
      </c>
      <c r="F82" s="11" t="e">
        <f>F78/' Населення'!F4</f>
        <v>#DIV/0!</v>
      </c>
      <c r="G82" s="11" t="e">
        <f>G78/' Населення'!G4</f>
        <v>#DIV/0!</v>
      </c>
      <c r="H82" s="11" t="e">
        <f>H78/' Населення'!H4</f>
        <v>#DIV/0!</v>
      </c>
      <c r="I82" s="11" t="e">
        <f>I78/' Населення'!I4</f>
        <v>#DIV/0!</v>
      </c>
      <c r="J82" s="11"/>
      <c r="K82" s="11" t="s">
        <v>364</v>
      </c>
      <c r="L82" s="11"/>
      <c r="M82" s="11"/>
      <c r="N82" s="11"/>
      <c r="O82" s="2"/>
    </row>
    <row r="83" spans="2:14" ht="11.25">
      <c r="B83" s="5"/>
      <c r="C83" s="5" t="s">
        <v>365</v>
      </c>
      <c r="D83" s="8" t="s">
        <v>366</v>
      </c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1.25">
      <c r="B84" s="5"/>
      <c r="C84" s="5" t="s">
        <v>367</v>
      </c>
      <c r="D84" s="8" t="s">
        <v>368</v>
      </c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5" ht="11.25">
      <c r="B85" s="6"/>
      <c r="C85" s="5" t="s">
        <v>369</v>
      </c>
      <c r="D85" s="5" t="s">
        <v>370</v>
      </c>
      <c r="E85" s="5" t="s">
        <v>156</v>
      </c>
      <c r="F85" s="10"/>
      <c r="G85" s="10"/>
      <c r="H85" s="10"/>
      <c r="I85" s="10"/>
      <c r="J85" s="10"/>
      <c r="K85" s="11" t="s">
        <v>169</v>
      </c>
      <c r="L85" s="11"/>
      <c r="M85" s="11"/>
      <c r="N85" s="11"/>
      <c r="O85" s="2"/>
    </row>
    <row r="86" spans="2:15" ht="11.25">
      <c r="B86" s="6"/>
      <c r="C86" s="5" t="s">
        <v>371</v>
      </c>
      <c r="D86" s="5" t="s">
        <v>372</v>
      </c>
      <c r="E86" s="5" t="s">
        <v>156</v>
      </c>
      <c r="F86" s="10"/>
      <c r="G86" s="10"/>
      <c r="H86" s="10"/>
      <c r="I86" s="10"/>
      <c r="J86" s="10"/>
      <c r="K86" s="11" t="s">
        <v>169</v>
      </c>
      <c r="L86" s="11"/>
      <c r="M86" s="11"/>
      <c r="N86" s="11"/>
      <c r="O86" s="2"/>
    </row>
    <row r="87" spans="2:15" ht="11.25">
      <c r="B87" s="6"/>
      <c r="C87" s="5" t="s">
        <v>373</v>
      </c>
      <c r="D87" s="5" t="s">
        <v>374</v>
      </c>
      <c r="E87" s="5" t="s">
        <v>156</v>
      </c>
      <c r="F87" s="10"/>
      <c r="G87" s="10"/>
      <c r="H87" s="10"/>
      <c r="I87" s="10"/>
      <c r="J87" s="10"/>
      <c r="K87" s="11" t="s">
        <v>169</v>
      </c>
      <c r="L87" s="11"/>
      <c r="M87" s="11"/>
      <c r="N87" s="11"/>
      <c r="O87" s="2"/>
    </row>
    <row r="88" spans="2:15" ht="11.25">
      <c r="B88" s="5"/>
      <c r="C88" s="5" t="s">
        <v>375</v>
      </c>
      <c r="D88" s="5" t="s">
        <v>376</v>
      </c>
      <c r="E88" s="5" t="s">
        <v>76</v>
      </c>
      <c r="F88" s="11" t="e">
        <f>F87*100/F86</f>
        <v>#DIV/0!</v>
      </c>
      <c r="G88" s="11" t="e">
        <f>G87*100/G86</f>
        <v>#DIV/0!</v>
      </c>
      <c r="H88" s="11" t="e">
        <f>H87*100/H86</f>
        <v>#DIV/0!</v>
      </c>
      <c r="I88" s="11" t="e">
        <f>I87*100/I86</f>
        <v>#DIV/0!</v>
      </c>
      <c r="J88" s="11"/>
      <c r="K88" s="11" t="s">
        <v>377</v>
      </c>
      <c r="L88" s="11"/>
      <c r="M88" s="11"/>
      <c r="N88" s="11"/>
      <c r="O88" s="2"/>
    </row>
    <row r="89" spans="2:15" ht="11.25">
      <c r="B89" s="5"/>
      <c r="C89" s="5" t="s">
        <v>378</v>
      </c>
      <c r="D89" s="5" t="s">
        <v>379</v>
      </c>
      <c r="E89" s="5" t="s">
        <v>76</v>
      </c>
      <c r="F89" s="11" t="e">
        <f>F87*100/F79</f>
        <v>#DIV/0!</v>
      </c>
      <c r="G89" s="11" t="e">
        <f>G87*100/G79</f>
        <v>#DIV/0!</v>
      </c>
      <c r="H89" s="11" t="e">
        <f>H87*100/H79</f>
        <v>#DIV/0!</v>
      </c>
      <c r="I89" s="11" t="e">
        <f>I87*100/I79</f>
        <v>#DIV/0!</v>
      </c>
      <c r="J89" s="11"/>
      <c r="K89" s="11" t="s">
        <v>380</v>
      </c>
      <c r="L89" s="11"/>
      <c r="M89" s="11"/>
      <c r="N89" s="11"/>
      <c r="O89" s="2"/>
    </row>
    <row r="90" spans="2:14" ht="11.25">
      <c r="B90" s="5"/>
      <c r="C90" s="5" t="s">
        <v>381</v>
      </c>
      <c r="D90" s="8" t="s">
        <v>382</v>
      </c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5" ht="11.25">
      <c r="B91" s="6"/>
      <c r="C91" s="5" t="s">
        <v>383</v>
      </c>
      <c r="D91" s="5" t="s">
        <v>384</v>
      </c>
      <c r="E91" s="5" t="s">
        <v>156</v>
      </c>
      <c r="F91" s="10"/>
      <c r="G91" s="10"/>
      <c r="H91" s="10"/>
      <c r="I91" s="10"/>
      <c r="J91" s="10"/>
      <c r="K91" s="11" t="s">
        <v>169</v>
      </c>
      <c r="L91" s="11"/>
      <c r="M91" s="11"/>
      <c r="N91" s="11"/>
      <c r="O91" s="2"/>
    </row>
    <row r="92" spans="2:15" ht="11.25">
      <c r="B92" s="6"/>
      <c r="C92" s="5" t="s">
        <v>385</v>
      </c>
      <c r="D92" s="5" t="s">
        <v>386</v>
      </c>
      <c r="E92" s="5" t="s">
        <v>156</v>
      </c>
      <c r="F92" s="10"/>
      <c r="G92" s="10"/>
      <c r="H92" s="10"/>
      <c r="I92" s="10"/>
      <c r="J92" s="10"/>
      <c r="K92" s="11" t="s">
        <v>169</v>
      </c>
      <c r="L92" s="11"/>
      <c r="M92" s="11"/>
      <c r="N92" s="11"/>
      <c r="O92" s="2"/>
    </row>
    <row r="93" spans="2:15" ht="11.25">
      <c r="B93" s="6"/>
      <c r="C93" s="5" t="s">
        <v>387</v>
      </c>
      <c r="D93" s="5" t="s">
        <v>388</v>
      </c>
      <c r="E93" s="5" t="s">
        <v>156</v>
      </c>
      <c r="F93" s="10"/>
      <c r="G93" s="10"/>
      <c r="H93" s="10"/>
      <c r="I93" s="10"/>
      <c r="J93" s="10"/>
      <c r="K93" s="11" t="s">
        <v>169</v>
      </c>
      <c r="L93" s="11"/>
      <c r="M93" s="11"/>
      <c r="N93" s="11"/>
      <c r="O93" s="2"/>
    </row>
    <row r="94" spans="2:15" ht="11.25">
      <c r="B94" s="5"/>
      <c r="C94" s="5" t="s">
        <v>389</v>
      </c>
      <c r="D94" s="5" t="s">
        <v>390</v>
      </c>
      <c r="E94" s="5" t="s">
        <v>76</v>
      </c>
      <c r="F94" s="11" t="e">
        <f>F93*100/F92</f>
        <v>#DIV/0!</v>
      </c>
      <c r="G94" s="11" t="e">
        <f>G93*100/G92</f>
        <v>#DIV/0!</v>
      </c>
      <c r="H94" s="11" t="e">
        <f>H93*100/H92</f>
        <v>#DIV/0!</v>
      </c>
      <c r="I94" s="11" t="e">
        <f>I93*100/I92</f>
        <v>#DIV/0!</v>
      </c>
      <c r="J94" s="11"/>
      <c r="K94" s="11" t="s">
        <v>391</v>
      </c>
      <c r="L94" s="11"/>
      <c r="M94" s="11"/>
      <c r="N94" s="11"/>
      <c r="O94" s="2"/>
    </row>
    <row r="95" spans="2:15" ht="11.25">
      <c r="B95" s="5"/>
      <c r="C95" s="5" t="s">
        <v>392</v>
      </c>
      <c r="D95" s="5" t="s">
        <v>393</v>
      </c>
      <c r="E95" s="5" t="s">
        <v>76</v>
      </c>
      <c r="F95" s="11" t="e">
        <f>F93*100/F79</f>
        <v>#DIV/0!</v>
      </c>
      <c r="G95" s="11" t="e">
        <f>G93*100/G79</f>
        <v>#DIV/0!</v>
      </c>
      <c r="H95" s="11" t="e">
        <f>H93*100/H79</f>
        <v>#DIV/0!</v>
      </c>
      <c r="I95" s="11" t="e">
        <f>I93*100/I79</f>
        <v>#DIV/0!</v>
      </c>
      <c r="J95" s="11"/>
      <c r="K95" s="11" t="s">
        <v>394</v>
      </c>
      <c r="L95" s="11"/>
      <c r="M95" s="11"/>
      <c r="N95" s="11"/>
      <c r="O95" s="2"/>
    </row>
    <row r="96" spans="2:14" ht="11.25">
      <c r="B96" s="5"/>
      <c r="C96" s="5" t="s">
        <v>395</v>
      </c>
      <c r="D96" s="8" t="s">
        <v>396</v>
      </c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5" ht="11.25">
      <c r="B97" s="6"/>
      <c r="C97" s="5" t="s">
        <v>397</v>
      </c>
      <c r="D97" s="5" t="s">
        <v>398</v>
      </c>
      <c r="E97" s="5" t="s">
        <v>156</v>
      </c>
      <c r="F97" s="10"/>
      <c r="G97" s="10"/>
      <c r="H97" s="10"/>
      <c r="I97" s="10"/>
      <c r="J97" s="10"/>
      <c r="K97" s="11" t="s">
        <v>399</v>
      </c>
      <c r="L97" s="11"/>
      <c r="M97" s="11"/>
      <c r="N97" s="11"/>
      <c r="O97" s="2"/>
    </row>
    <row r="98" spans="2:15" ht="11.25">
      <c r="B98" s="6"/>
      <c r="C98" s="5" t="s">
        <v>400</v>
      </c>
      <c r="D98" s="5" t="s">
        <v>401</v>
      </c>
      <c r="E98" s="5" t="s">
        <v>156</v>
      </c>
      <c r="F98" s="10"/>
      <c r="G98" s="10"/>
      <c r="H98" s="10"/>
      <c r="I98" s="10"/>
      <c r="J98" s="10"/>
      <c r="K98" s="11" t="s">
        <v>402</v>
      </c>
      <c r="L98" s="11"/>
      <c r="M98" s="11"/>
      <c r="N98" s="11"/>
      <c r="O98" s="2"/>
    </row>
    <row r="99" spans="2:15" ht="11.25">
      <c r="B99" s="6"/>
      <c r="C99" s="5" t="s">
        <v>403</v>
      </c>
      <c r="D99" s="5" t="s">
        <v>404</v>
      </c>
      <c r="E99" s="5" t="s">
        <v>156</v>
      </c>
      <c r="F99" s="10"/>
      <c r="G99" s="10"/>
      <c r="H99" s="10"/>
      <c r="I99" s="10"/>
      <c r="J99" s="10"/>
      <c r="K99" s="11" t="s">
        <v>402</v>
      </c>
      <c r="L99" s="11"/>
      <c r="M99" s="11"/>
      <c r="N99" s="11"/>
      <c r="O99" s="2"/>
    </row>
    <row r="100" spans="2:15" ht="11.25">
      <c r="B100" s="5"/>
      <c r="C100" s="5" t="s">
        <v>405</v>
      </c>
      <c r="D100" s="5" t="s">
        <v>406</v>
      </c>
      <c r="E100" s="5" t="s">
        <v>76</v>
      </c>
      <c r="F100" s="11" t="e">
        <f>F99*100/F98</f>
        <v>#DIV/0!</v>
      </c>
      <c r="G100" s="11" t="e">
        <f>G99*100/G98</f>
        <v>#DIV/0!</v>
      </c>
      <c r="H100" s="11" t="e">
        <f>H99*100/H98</f>
        <v>#DIV/0!</v>
      </c>
      <c r="I100" s="11" t="e">
        <f>I99*100/I98</f>
        <v>#DIV/0!</v>
      </c>
      <c r="J100" s="11"/>
      <c r="K100" s="11" t="s">
        <v>407</v>
      </c>
      <c r="L100" s="11"/>
      <c r="M100" s="11"/>
      <c r="N100" s="11"/>
      <c r="O100" s="2"/>
    </row>
    <row r="101" spans="2:15" ht="11.25">
      <c r="B101" s="6"/>
      <c r="C101" s="5" t="s">
        <v>408</v>
      </c>
      <c r="D101" s="5" t="s">
        <v>409</v>
      </c>
      <c r="E101" s="5" t="s">
        <v>156</v>
      </c>
      <c r="F101" s="10"/>
      <c r="G101" s="10"/>
      <c r="H101" s="10"/>
      <c r="I101" s="10"/>
      <c r="J101" s="10"/>
      <c r="K101" s="11" t="s">
        <v>169</v>
      </c>
      <c r="L101" s="11"/>
      <c r="M101" s="11"/>
      <c r="N101" s="11"/>
      <c r="O101" s="2"/>
    </row>
    <row r="102" spans="2:15" ht="11.25">
      <c r="B102" s="6"/>
      <c r="C102" s="5" t="s">
        <v>410</v>
      </c>
      <c r="D102" s="5" t="s">
        <v>411</v>
      </c>
      <c r="E102" s="5" t="s">
        <v>156</v>
      </c>
      <c r="F102" s="10"/>
      <c r="G102" s="10"/>
      <c r="H102" s="10"/>
      <c r="I102" s="10"/>
      <c r="J102" s="10"/>
      <c r="K102" s="11" t="s">
        <v>169</v>
      </c>
      <c r="L102" s="11"/>
      <c r="M102" s="11"/>
      <c r="N102" s="11"/>
      <c r="O102" s="2"/>
    </row>
    <row r="103" spans="2:15" ht="11.25">
      <c r="B103" s="6"/>
      <c r="C103" s="5" t="s">
        <v>412</v>
      </c>
      <c r="D103" s="5" t="s">
        <v>413</v>
      </c>
      <c r="E103" s="5" t="s">
        <v>156</v>
      </c>
      <c r="F103" s="10"/>
      <c r="G103" s="10"/>
      <c r="H103" s="10"/>
      <c r="I103" s="10"/>
      <c r="J103" s="10"/>
      <c r="K103" s="11" t="s">
        <v>169</v>
      </c>
      <c r="L103" s="11"/>
      <c r="M103" s="11"/>
      <c r="N103" s="11"/>
      <c r="O103" s="2"/>
    </row>
    <row r="104" spans="2:15" ht="11.25">
      <c r="B104" s="5"/>
      <c r="C104" s="5" t="s">
        <v>414</v>
      </c>
      <c r="D104" s="5" t="s">
        <v>415</v>
      </c>
      <c r="E104" s="5" t="s">
        <v>76</v>
      </c>
      <c r="F104" s="11" t="e">
        <f>F103*100/F102</f>
        <v>#DIV/0!</v>
      </c>
      <c r="G104" s="11" t="e">
        <f>G103*100/G102</f>
        <v>#DIV/0!</v>
      </c>
      <c r="H104" s="11" t="e">
        <f>H103*100/H102</f>
        <v>#DIV/0!</v>
      </c>
      <c r="I104" s="11" t="e">
        <f>I103*100/I102</f>
        <v>#DIV/0!</v>
      </c>
      <c r="J104" s="11"/>
      <c r="K104" s="11" t="s">
        <v>416</v>
      </c>
      <c r="L104" s="11"/>
      <c r="M104" s="11"/>
      <c r="N104" s="11"/>
      <c r="O104" s="2"/>
    </row>
    <row r="105" spans="2:15" ht="11.25">
      <c r="B105" s="5"/>
      <c r="C105" s="5" t="s">
        <v>417</v>
      </c>
      <c r="D105" s="5" t="s">
        <v>418</v>
      </c>
      <c r="E105" s="5" t="s">
        <v>76</v>
      </c>
      <c r="F105" s="11" t="e">
        <f>F103*100/F79</f>
        <v>#DIV/0!</v>
      </c>
      <c r="G105" s="11" t="e">
        <f>G103*100/G79</f>
        <v>#DIV/0!</v>
      </c>
      <c r="H105" s="11" t="e">
        <f>H103*100/H79</f>
        <v>#DIV/0!</v>
      </c>
      <c r="I105" s="11" t="e">
        <f>I103*100/I79</f>
        <v>#DIV/0!</v>
      </c>
      <c r="J105" s="11"/>
      <c r="K105" s="11" t="s">
        <v>419</v>
      </c>
      <c r="L105" s="11"/>
      <c r="M105" s="11"/>
      <c r="N105" s="11"/>
      <c r="O105" s="2"/>
    </row>
    <row r="106" spans="2:15" ht="11.25">
      <c r="B106" s="6"/>
      <c r="C106" s="5" t="s">
        <v>420</v>
      </c>
      <c r="D106" s="5" t="s">
        <v>421</v>
      </c>
      <c r="E106" s="5" t="s">
        <v>156</v>
      </c>
      <c r="F106" s="10"/>
      <c r="G106" s="10"/>
      <c r="H106" s="10"/>
      <c r="I106" s="10"/>
      <c r="J106" s="10"/>
      <c r="K106" s="11" t="s">
        <v>227</v>
      </c>
      <c r="L106" s="11"/>
      <c r="M106" s="11"/>
      <c r="N106" s="11"/>
      <c r="O106" s="2"/>
    </row>
    <row r="107" spans="2:15" ht="11.25">
      <c r="B107" s="6"/>
      <c r="C107" s="5" t="s">
        <v>422</v>
      </c>
      <c r="D107" s="5" t="s">
        <v>423</v>
      </c>
      <c r="E107" s="5" t="s">
        <v>156</v>
      </c>
      <c r="F107" s="10"/>
      <c r="G107" s="10"/>
      <c r="H107" s="10"/>
      <c r="I107" s="10"/>
      <c r="J107" s="10"/>
      <c r="K107" s="11" t="s">
        <v>169</v>
      </c>
      <c r="L107" s="11"/>
      <c r="M107" s="11"/>
      <c r="N107" s="11"/>
      <c r="O107" s="2"/>
    </row>
    <row r="108" spans="2:15" ht="11.25">
      <c r="B108" s="6"/>
      <c r="C108" s="5" t="s">
        <v>424</v>
      </c>
      <c r="D108" s="5" t="s">
        <v>425</v>
      </c>
      <c r="E108" s="5" t="s">
        <v>156</v>
      </c>
      <c r="F108" s="10"/>
      <c r="G108" s="10"/>
      <c r="H108" s="10"/>
      <c r="I108" s="10"/>
      <c r="J108" s="10"/>
      <c r="K108" s="11" t="s">
        <v>169</v>
      </c>
      <c r="L108" s="11"/>
      <c r="M108" s="11"/>
      <c r="N108" s="11"/>
      <c r="O108" s="2"/>
    </row>
    <row r="109" spans="2:15" ht="11.25">
      <c r="B109" s="5"/>
      <c r="C109" s="5" t="s">
        <v>426</v>
      </c>
      <c r="D109" s="5" t="s">
        <v>427</v>
      </c>
      <c r="E109" s="5" t="s">
        <v>76</v>
      </c>
      <c r="F109" s="11" t="e">
        <f>F108*100/F79</f>
        <v>#DIV/0!</v>
      </c>
      <c r="G109" s="11" t="e">
        <f>G108*100/G79</f>
        <v>#DIV/0!</v>
      </c>
      <c r="H109" s="11" t="e">
        <f>H108*100/H79</f>
        <v>#DIV/0!</v>
      </c>
      <c r="I109" s="11" t="e">
        <f>I108*100/I79</f>
        <v>#DIV/0!</v>
      </c>
      <c r="J109" s="11"/>
      <c r="K109" s="11" t="s">
        <v>428</v>
      </c>
      <c r="L109" s="11"/>
      <c r="M109" s="11"/>
      <c r="N109" s="11"/>
      <c r="O109" s="2"/>
    </row>
    <row r="110" spans="2:15" ht="11.25">
      <c r="B110" s="6"/>
      <c r="C110" s="5" t="s">
        <v>429</v>
      </c>
      <c r="D110" s="5" t="s">
        <v>430</v>
      </c>
      <c r="E110" s="5" t="s">
        <v>156</v>
      </c>
      <c r="F110" s="10"/>
      <c r="G110" s="10"/>
      <c r="H110" s="10"/>
      <c r="I110" s="10"/>
      <c r="J110" s="10"/>
      <c r="K110" s="11" t="s">
        <v>169</v>
      </c>
      <c r="L110" s="11"/>
      <c r="M110" s="11"/>
      <c r="N110" s="11"/>
      <c r="O110" s="2"/>
    </row>
    <row r="111" spans="2:15" ht="11.25">
      <c r="B111" s="6"/>
      <c r="C111" s="5" t="s">
        <v>431</v>
      </c>
      <c r="D111" s="5" t="s">
        <v>432</v>
      </c>
      <c r="E111" s="5" t="s">
        <v>156</v>
      </c>
      <c r="F111" s="10"/>
      <c r="G111" s="10"/>
      <c r="H111" s="10"/>
      <c r="I111" s="10"/>
      <c r="J111" s="10"/>
      <c r="K111" s="11" t="s">
        <v>169</v>
      </c>
      <c r="L111" s="11"/>
      <c r="M111" s="11"/>
      <c r="N111" s="11"/>
      <c r="O111" s="2"/>
    </row>
    <row r="112" spans="2:15" ht="11.25">
      <c r="B112" s="6"/>
      <c r="C112" s="5" t="s">
        <v>433</v>
      </c>
      <c r="D112" s="5" t="s">
        <v>434</v>
      </c>
      <c r="E112" s="5" t="s">
        <v>156</v>
      </c>
      <c r="F112" s="10"/>
      <c r="G112" s="10"/>
      <c r="H112" s="10"/>
      <c r="I112" s="10"/>
      <c r="J112" s="10"/>
      <c r="K112" s="11" t="s">
        <v>169</v>
      </c>
      <c r="L112" s="11"/>
      <c r="M112" s="11"/>
      <c r="N112" s="11"/>
      <c r="O112" s="2"/>
    </row>
    <row r="113" spans="2:15" ht="11.25">
      <c r="B113" s="5"/>
      <c r="C113" s="5" t="s">
        <v>435</v>
      </c>
      <c r="D113" s="5" t="s">
        <v>436</v>
      </c>
      <c r="E113" s="5" t="s">
        <v>76</v>
      </c>
      <c r="F113" s="11" t="e">
        <f>F112*100/F111</f>
        <v>#DIV/0!</v>
      </c>
      <c r="G113" s="11" t="e">
        <f>G112*100/G111</f>
        <v>#DIV/0!</v>
      </c>
      <c r="H113" s="11" t="e">
        <f>H112*100/H111</f>
        <v>#DIV/0!</v>
      </c>
      <c r="I113" s="11" t="e">
        <f>I112*100/I111</f>
        <v>#DIV/0!</v>
      </c>
      <c r="J113" s="11"/>
      <c r="K113" s="11" t="s">
        <v>437</v>
      </c>
      <c r="L113" s="11"/>
      <c r="M113" s="11"/>
      <c r="N113" s="11"/>
      <c r="O113" s="2"/>
    </row>
    <row r="114" spans="2:15" ht="11.25">
      <c r="B114" s="5"/>
      <c r="C114" s="5" t="s">
        <v>438</v>
      </c>
      <c r="D114" s="5" t="s">
        <v>439</v>
      </c>
      <c r="E114" s="5" t="s">
        <v>76</v>
      </c>
      <c r="F114" s="11" t="e">
        <f>F112*100/F112</f>
        <v>#DIV/0!</v>
      </c>
      <c r="G114" s="11" t="e">
        <f>G112*100/G112</f>
        <v>#DIV/0!</v>
      </c>
      <c r="H114" s="11" t="e">
        <f>H112*100/H112</f>
        <v>#DIV/0!</v>
      </c>
      <c r="I114" s="11" t="e">
        <f>I112*100/I112</f>
        <v>#DIV/0!</v>
      </c>
      <c r="J114" s="11"/>
      <c r="K114" s="11" t="s">
        <v>440</v>
      </c>
      <c r="L114" s="11"/>
      <c r="M114" s="11"/>
      <c r="N114" s="11"/>
      <c r="O114" s="2"/>
    </row>
    <row r="115" spans="2:15" ht="11.25">
      <c r="B115" s="6"/>
      <c r="C115" s="5" t="s">
        <v>441</v>
      </c>
      <c r="D115" s="5" t="s">
        <v>442</v>
      </c>
      <c r="E115" s="5" t="s">
        <v>156</v>
      </c>
      <c r="F115" s="10"/>
      <c r="G115" s="10"/>
      <c r="H115" s="10"/>
      <c r="I115" s="10"/>
      <c r="J115" s="10"/>
      <c r="K115" s="11" t="s">
        <v>169</v>
      </c>
      <c r="L115" s="11"/>
      <c r="M115" s="11"/>
      <c r="N115" s="11"/>
      <c r="O115" s="2"/>
    </row>
    <row r="116" spans="2:15" ht="11.25">
      <c r="B116" s="6"/>
      <c r="C116" s="5" t="s">
        <v>443</v>
      </c>
      <c r="D116" s="5" t="s">
        <v>444</v>
      </c>
      <c r="E116" s="5" t="s">
        <v>156</v>
      </c>
      <c r="F116" s="10"/>
      <c r="G116" s="10"/>
      <c r="H116" s="10"/>
      <c r="I116" s="10"/>
      <c r="J116" s="10"/>
      <c r="K116" s="11" t="s">
        <v>169</v>
      </c>
      <c r="L116" s="11"/>
      <c r="M116" s="11"/>
      <c r="N116" s="11"/>
      <c r="O116" s="2"/>
    </row>
    <row r="117" spans="2:15" ht="11.25">
      <c r="B117" s="6"/>
      <c r="C117" s="5" t="s">
        <v>445</v>
      </c>
      <c r="D117" s="5" t="s">
        <v>446</v>
      </c>
      <c r="E117" s="5" t="s">
        <v>156</v>
      </c>
      <c r="F117" s="10"/>
      <c r="G117" s="10"/>
      <c r="H117" s="10"/>
      <c r="I117" s="10"/>
      <c r="J117" s="10"/>
      <c r="K117" s="11" t="s">
        <v>169</v>
      </c>
      <c r="L117" s="11"/>
      <c r="M117" s="11"/>
      <c r="N117" s="11"/>
      <c r="O117" s="2"/>
    </row>
    <row r="118" spans="2:15" ht="11.25">
      <c r="B118" s="5"/>
      <c r="C118" s="5" t="s">
        <v>447</v>
      </c>
      <c r="D118" s="5" t="s">
        <v>448</v>
      </c>
      <c r="E118" s="5" t="s">
        <v>76</v>
      </c>
      <c r="F118" s="11" t="e">
        <f>F117*100/F108</f>
        <v>#DIV/0!</v>
      </c>
      <c r="G118" s="11" t="e">
        <f>G117*100/G108</f>
        <v>#DIV/0!</v>
      </c>
      <c r="H118" s="11" t="e">
        <f>H117*100/H108</f>
        <v>#DIV/0!</v>
      </c>
      <c r="I118" s="11" t="e">
        <f>I117*100/I108</f>
        <v>#DIV/0!</v>
      </c>
      <c r="J118" s="11"/>
      <c r="K118" s="11" t="s">
        <v>449</v>
      </c>
      <c r="L118" s="11"/>
      <c r="M118" s="11"/>
      <c r="N118" s="11"/>
      <c r="O118" s="2"/>
    </row>
    <row r="119" spans="2:15" ht="11.25">
      <c r="B119" s="5"/>
      <c r="C119" s="5" t="s">
        <v>450</v>
      </c>
      <c r="D119" s="5" t="s">
        <v>451</v>
      </c>
      <c r="E119" s="5" t="s">
        <v>156</v>
      </c>
      <c r="F119" s="10"/>
      <c r="G119" s="10"/>
      <c r="H119" s="10"/>
      <c r="I119" s="10"/>
      <c r="J119" s="10"/>
      <c r="K119" s="11" t="s">
        <v>452</v>
      </c>
      <c r="L119" s="11"/>
      <c r="M119" s="11"/>
      <c r="N119" s="11"/>
      <c r="O119" s="2"/>
    </row>
    <row r="120" spans="2:15" ht="11.25">
      <c r="B120" s="6"/>
      <c r="C120" s="5" t="s">
        <v>453</v>
      </c>
      <c r="D120" s="5" t="s">
        <v>454</v>
      </c>
      <c r="E120" s="5" t="s">
        <v>156</v>
      </c>
      <c r="F120" s="12"/>
      <c r="G120" s="12"/>
      <c r="H120" s="12"/>
      <c r="I120" s="12"/>
      <c r="J120" s="12"/>
      <c r="K120" s="13" t="s">
        <v>455</v>
      </c>
      <c r="L120" s="13"/>
      <c r="M120" s="13"/>
      <c r="N120" s="13"/>
      <c r="O120" s="3"/>
    </row>
    <row r="121" spans="2:15" ht="11.25">
      <c r="B121" s="5"/>
      <c r="C121" s="5" t="s">
        <v>456</v>
      </c>
      <c r="D121" s="5" t="s">
        <v>457</v>
      </c>
      <c r="E121" s="5" t="s">
        <v>156</v>
      </c>
      <c r="F121" s="10"/>
      <c r="G121" s="10"/>
      <c r="H121" s="10"/>
      <c r="I121" s="10"/>
      <c r="J121" s="10"/>
      <c r="K121" s="11" t="s">
        <v>458</v>
      </c>
      <c r="L121" s="11"/>
      <c r="M121" s="11"/>
      <c r="N121" s="11"/>
      <c r="O121" s="2"/>
    </row>
    <row r="122" spans="2:15" ht="11.25">
      <c r="B122" s="5"/>
      <c r="C122" s="5" t="s">
        <v>459</v>
      </c>
      <c r="D122" s="5" t="s">
        <v>460</v>
      </c>
      <c r="E122" s="5" t="s">
        <v>156</v>
      </c>
      <c r="F122" s="10"/>
      <c r="G122" s="10"/>
      <c r="H122" s="10"/>
      <c r="I122" s="10"/>
      <c r="J122" s="10"/>
      <c r="K122" s="11" t="s">
        <v>461</v>
      </c>
      <c r="L122" s="11"/>
      <c r="M122" s="11"/>
      <c r="N122" s="11"/>
      <c r="O122" s="2"/>
    </row>
    <row r="123" spans="2:15" ht="11.25">
      <c r="B123" s="5"/>
      <c r="C123" s="5" t="s">
        <v>438</v>
      </c>
      <c r="D123" s="5" t="s">
        <v>462</v>
      </c>
      <c r="E123" s="5" t="s">
        <v>156</v>
      </c>
      <c r="F123" s="12"/>
      <c r="G123" s="12"/>
      <c r="H123" s="12"/>
      <c r="I123" s="12"/>
      <c r="J123" s="12"/>
      <c r="K123" s="13"/>
      <c r="L123" s="13"/>
      <c r="M123" s="13"/>
      <c r="N123" s="13"/>
      <c r="O123" s="3"/>
    </row>
    <row r="124" spans="2:15" ht="11.25">
      <c r="B124" s="5"/>
      <c r="C124" s="5" t="s">
        <v>441</v>
      </c>
      <c r="D124" s="5" t="s">
        <v>463</v>
      </c>
      <c r="E124" s="5" t="s">
        <v>156</v>
      </c>
      <c r="F124" s="12"/>
      <c r="G124" s="12"/>
      <c r="H124" s="12"/>
      <c r="I124" s="12"/>
      <c r="J124" s="12"/>
      <c r="K124" s="13"/>
      <c r="L124" s="13"/>
      <c r="M124" s="13"/>
      <c r="N124" s="13"/>
      <c r="O124" s="3"/>
    </row>
    <row r="125" spans="2:15" ht="11.25">
      <c r="B125" s="5"/>
      <c r="C125" s="5" t="s">
        <v>443</v>
      </c>
      <c r="D125" s="5" t="s">
        <v>464</v>
      </c>
      <c r="E125" s="5" t="s">
        <v>156</v>
      </c>
      <c r="F125" s="12"/>
      <c r="G125" s="12"/>
      <c r="H125" s="12"/>
      <c r="I125" s="12"/>
      <c r="J125" s="12"/>
      <c r="K125" s="13" t="s">
        <v>465</v>
      </c>
      <c r="L125" s="13"/>
      <c r="M125" s="13"/>
      <c r="N125" s="13"/>
      <c r="O125" s="3"/>
    </row>
    <row r="126" spans="2:14" ht="11.25">
      <c r="B126" s="5"/>
      <c r="C126" s="5" t="s">
        <v>466</v>
      </c>
      <c r="D126" s="8" t="s">
        <v>467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1.25">
      <c r="B127" s="5"/>
      <c r="C127" s="5" t="s">
        <v>468</v>
      </c>
      <c r="D127" s="8" t="s">
        <v>469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1.25">
      <c r="B128" s="5"/>
      <c r="C128" s="5" t="s">
        <v>470</v>
      </c>
      <c r="D128" s="8" t="s">
        <v>471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1.25">
      <c r="B129" s="5"/>
      <c r="C129" s="5" t="s">
        <v>472</v>
      </c>
      <c r="D129" s="8" t="s">
        <v>473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1.25">
      <c r="B130" s="5"/>
      <c r="C130" s="5" t="s">
        <v>474</v>
      </c>
      <c r="D130" s="8" t="s">
        <v>475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5" ht="11.25">
      <c r="B131" s="6"/>
      <c r="C131" s="5" t="s">
        <v>476</v>
      </c>
      <c r="D131" s="5" t="s">
        <v>477</v>
      </c>
      <c r="E131" s="5" t="s">
        <v>156</v>
      </c>
      <c r="F131" s="10"/>
      <c r="G131" s="10"/>
      <c r="H131" s="10"/>
      <c r="I131" s="10"/>
      <c r="J131" s="10"/>
      <c r="K131" s="11" t="s">
        <v>169</v>
      </c>
      <c r="L131" s="11"/>
      <c r="M131" s="11"/>
      <c r="N131" s="11"/>
      <c r="O131" s="2"/>
    </row>
    <row r="132" spans="2:15" ht="11.25">
      <c r="B132" s="6"/>
      <c r="C132" s="5" t="s">
        <v>478</v>
      </c>
      <c r="D132" s="5" t="s">
        <v>479</v>
      </c>
      <c r="E132" s="5" t="s">
        <v>156</v>
      </c>
      <c r="F132" s="10"/>
      <c r="G132" s="10"/>
      <c r="H132" s="10"/>
      <c r="I132" s="10"/>
      <c r="J132" s="10"/>
      <c r="K132" s="11" t="s">
        <v>169</v>
      </c>
      <c r="L132" s="11"/>
      <c r="M132" s="11"/>
      <c r="N132" s="11"/>
      <c r="O132" s="2"/>
    </row>
    <row r="133" spans="2:15" ht="11.25">
      <c r="B133" s="6"/>
      <c r="C133" s="5" t="s">
        <v>480</v>
      </c>
      <c r="D133" s="5" t="s">
        <v>481</v>
      </c>
      <c r="E133" s="5" t="s">
        <v>156</v>
      </c>
      <c r="F133" s="10"/>
      <c r="G133" s="10"/>
      <c r="H133" s="10"/>
      <c r="I133" s="10"/>
      <c r="J133" s="10"/>
      <c r="K133" s="11" t="s">
        <v>169</v>
      </c>
      <c r="L133" s="11"/>
      <c r="M133" s="11"/>
      <c r="N133" s="11"/>
      <c r="O133" s="2"/>
    </row>
    <row r="134" spans="2:14" ht="11.25">
      <c r="B134" s="5"/>
      <c r="C134" s="5" t="s">
        <v>482</v>
      </c>
      <c r="D134" s="8" t="s">
        <v>483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5" ht="11.25">
      <c r="B135" s="5"/>
      <c r="C135" s="5" t="s">
        <v>484</v>
      </c>
      <c r="D135" s="5" t="s">
        <v>485</v>
      </c>
      <c r="E135" s="5" t="s">
        <v>156</v>
      </c>
      <c r="F135" s="10"/>
      <c r="G135" s="10"/>
      <c r="H135" s="10"/>
      <c r="I135" s="10"/>
      <c r="J135" s="10"/>
      <c r="K135" s="11" t="s">
        <v>486</v>
      </c>
      <c r="L135" s="11"/>
      <c r="M135" s="11"/>
      <c r="N135" s="11"/>
      <c r="O135" s="2"/>
    </row>
    <row r="136" spans="2:15" ht="11.25">
      <c r="B136" s="5"/>
      <c r="C136" s="5" t="s">
        <v>487</v>
      </c>
      <c r="D136" s="5" t="s">
        <v>488</v>
      </c>
      <c r="E136" s="5" t="s">
        <v>156</v>
      </c>
      <c r="F136" s="10"/>
      <c r="G136" s="10"/>
      <c r="H136" s="10"/>
      <c r="I136" s="10"/>
      <c r="J136" s="10"/>
      <c r="K136" s="11" t="s">
        <v>486</v>
      </c>
      <c r="L136" s="11"/>
      <c r="M136" s="11"/>
      <c r="N136" s="11"/>
      <c r="O136" s="2"/>
    </row>
    <row r="137" spans="2:15" ht="11.25">
      <c r="B137" s="5"/>
      <c r="C137" s="5" t="s">
        <v>489</v>
      </c>
      <c r="D137" s="5" t="s">
        <v>490</v>
      </c>
      <c r="E137" s="5" t="s">
        <v>156</v>
      </c>
      <c r="F137" s="10"/>
      <c r="G137" s="10"/>
      <c r="H137" s="10"/>
      <c r="I137" s="10"/>
      <c r="J137" s="10"/>
      <c r="K137" s="11" t="s">
        <v>486</v>
      </c>
      <c r="L137" s="11"/>
      <c r="M137" s="11"/>
      <c r="N137" s="11"/>
      <c r="O137" s="2"/>
    </row>
    <row r="138" spans="2:15" ht="11.25">
      <c r="B138" s="5"/>
      <c r="C138" s="5" t="s">
        <v>491</v>
      </c>
      <c r="D138" s="5" t="s">
        <v>492</v>
      </c>
      <c r="E138" s="5" t="s">
        <v>156</v>
      </c>
      <c r="F138" s="10"/>
      <c r="G138" s="10"/>
      <c r="H138" s="10"/>
      <c r="I138" s="10"/>
      <c r="J138" s="10"/>
      <c r="K138" s="11" t="s">
        <v>486</v>
      </c>
      <c r="L138" s="11"/>
      <c r="M138" s="11"/>
      <c r="N138" s="11"/>
      <c r="O138" s="2"/>
    </row>
    <row r="139" spans="2:15" ht="11.25">
      <c r="B139" s="6"/>
      <c r="C139" s="5" t="s">
        <v>493</v>
      </c>
      <c r="D139" s="5" t="s">
        <v>494</v>
      </c>
      <c r="E139" s="5" t="s">
        <v>156</v>
      </c>
      <c r="F139" s="10"/>
      <c r="G139" s="10"/>
      <c r="H139" s="10"/>
      <c r="I139" s="10"/>
      <c r="J139" s="10"/>
      <c r="K139" s="11" t="s">
        <v>495</v>
      </c>
      <c r="L139" s="11"/>
      <c r="M139" s="11"/>
      <c r="N139" s="11"/>
      <c r="O139" s="2"/>
    </row>
    <row r="140" spans="2:15" ht="11.25">
      <c r="B140" s="6"/>
      <c r="C140" s="5" t="s">
        <v>496</v>
      </c>
      <c r="D140" s="5" t="s">
        <v>497</v>
      </c>
      <c r="E140" s="5" t="s">
        <v>156</v>
      </c>
      <c r="F140" s="10"/>
      <c r="G140" s="10"/>
      <c r="H140" s="10"/>
      <c r="I140" s="10"/>
      <c r="J140" s="10"/>
      <c r="K140" s="11" t="s">
        <v>498</v>
      </c>
      <c r="L140" s="11"/>
      <c r="M140" s="11"/>
      <c r="N140" s="11"/>
      <c r="O14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N79" sqref="N79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499</v>
      </c>
      <c r="D2" s="8" t="s">
        <v>500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501</v>
      </c>
      <c r="D3" s="5" t="s">
        <v>502</v>
      </c>
      <c r="E3" s="5" t="s">
        <v>156</v>
      </c>
      <c r="F3" s="10"/>
      <c r="G3" s="10"/>
      <c r="H3" s="10"/>
      <c r="I3" s="10"/>
      <c r="J3" s="10"/>
      <c r="K3" s="11" t="s">
        <v>169</v>
      </c>
      <c r="L3" s="11"/>
      <c r="M3" s="11"/>
      <c r="N3" s="11"/>
      <c r="O3" s="2"/>
    </row>
    <row r="4" spans="2:15" ht="11.25">
      <c r="B4" s="6"/>
      <c r="C4" s="5" t="s">
        <v>503</v>
      </c>
      <c r="D4" s="5" t="s">
        <v>504</v>
      </c>
      <c r="E4" s="5" t="s">
        <v>156</v>
      </c>
      <c r="F4" s="10"/>
      <c r="G4" s="10"/>
      <c r="H4" s="10"/>
      <c r="I4" s="10"/>
      <c r="J4" s="10"/>
      <c r="K4" s="11" t="s">
        <v>169</v>
      </c>
      <c r="L4" s="11"/>
      <c r="M4" s="11"/>
      <c r="N4" s="11"/>
      <c r="O4" s="2"/>
    </row>
    <row r="5" spans="2:15" ht="11.25">
      <c r="B5" s="6" t="s">
        <v>0</v>
      </c>
      <c r="C5" s="5" t="s">
        <v>505</v>
      </c>
      <c r="D5" s="5" t="s">
        <v>506</v>
      </c>
      <c r="E5" s="5" t="s">
        <v>156</v>
      </c>
      <c r="F5" s="10"/>
      <c r="G5" s="10"/>
      <c r="H5" s="10"/>
      <c r="I5" s="10"/>
      <c r="J5" s="10"/>
      <c r="K5" s="11" t="s">
        <v>169</v>
      </c>
      <c r="L5" s="11"/>
      <c r="M5" s="11"/>
      <c r="N5" s="11"/>
      <c r="O5" s="2"/>
    </row>
    <row r="6" spans="2:15" ht="11.25">
      <c r="B6" s="5"/>
      <c r="C6" s="5" t="s">
        <v>507</v>
      </c>
      <c r="D6" s="5" t="s">
        <v>508</v>
      </c>
      <c r="E6" s="5" t="s">
        <v>76</v>
      </c>
      <c r="F6" s="11" t="e">
        <f>F5*100/F4</f>
        <v>#DIV/0!</v>
      </c>
      <c r="G6" s="11" t="e">
        <f>G5*100/G4</f>
        <v>#DIV/0!</v>
      </c>
      <c r="H6" s="11" t="e">
        <f>H5*100/H4</f>
        <v>#DIV/0!</v>
      </c>
      <c r="I6" s="11" t="e">
        <f>I5*100/I4</f>
        <v>#DIV/0!</v>
      </c>
      <c r="J6" s="11"/>
      <c r="K6" s="11" t="s">
        <v>509</v>
      </c>
      <c r="L6" s="11"/>
      <c r="M6" s="11"/>
      <c r="N6" s="11"/>
      <c r="O6" s="2"/>
    </row>
    <row r="7" spans="2:15" ht="11.25">
      <c r="B7" s="5"/>
      <c r="C7" s="5" t="s">
        <v>510</v>
      </c>
      <c r="D7" s="5" t="s">
        <v>511</v>
      </c>
      <c r="E7" s="5" t="s">
        <v>179</v>
      </c>
      <c r="F7" s="11" t="e">
        <f>F3/' Населення'!F4</f>
        <v>#DIV/0!</v>
      </c>
      <c r="G7" s="11" t="e">
        <f>G3/' Населення'!G4</f>
        <v>#DIV/0!</v>
      </c>
      <c r="H7" s="11" t="e">
        <f>H3/' Населення'!H4</f>
        <v>#DIV/0!</v>
      </c>
      <c r="I7" s="11" t="e">
        <f>I3/' Населення'!I4</f>
        <v>#DIV/0!</v>
      </c>
      <c r="J7" s="11"/>
      <c r="K7" s="11" t="s">
        <v>512</v>
      </c>
      <c r="L7" s="11"/>
      <c r="M7" s="11"/>
      <c r="N7" s="11"/>
      <c r="O7" s="2"/>
    </row>
    <row r="8" spans="2:15" ht="11.25">
      <c r="B8" s="5"/>
      <c r="C8" s="5" t="s">
        <v>513</v>
      </c>
      <c r="D8" s="5" t="s">
        <v>514</v>
      </c>
      <c r="E8" s="5" t="s">
        <v>179</v>
      </c>
      <c r="F8" s="11" t="e">
        <f>F5/' Населення'!F4</f>
        <v>#DIV/0!</v>
      </c>
      <c r="G8" s="11" t="e">
        <f>G5/' Населення'!G4</f>
        <v>#DIV/0!</v>
      </c>
      <c r="H8" s="11" t="e">
        <f>H5/' Населення'!H4</f>
        <v>#DIV/0!</v>
      </c>
      <c r="I8" s="11" t="e">
        <f>I5/' Населення'!I4</f>
        <v>#DIV/0!</v>
      </c>
      <c r="J8" s="11"/>
      <c r="K8" s="11" t="s">
        <v>515</v>
      </c>
      <c r="L8" s="11"/>
      <c r="M8" s="11"/>
      <c r="N8" s="11"/>
      <c r="O8" s="2"/>
    </row>
    <row r="9" spans="2:14" ht="11.25">
      <c r="B9" s="5"/>
      <c r="C9" s="5" t="s">
        <v>516</v>
      </c>
      <c r="D9" s="8" t="s">
        <v>517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5" ht="11.25">
      <c r="B10" s="6"/>
      <c r="C10" s="5" t="s">
        <v>518</v>
      </c>
      <c r="D10" s="5" t="s">
        <v>519</v>
      </c>
      <c r="E10" s="5" t="s">
        <v>156</v>
      </c>
      <c r="F10" s="10"/>
      <c r="G10" s="10"/>
      <c r="H10" s="10"/>
      <c r="I10" s="10"/>
      <c r="J10" s="10"/>
      <c r="K10" s="11" t="s">
        <v>169</v>
      </c>
      <c r="L10" s="11"/>
      <c r="M10" s="11"/>
      <c r="N10" s="11"/>
      <c r="O10" s="2"/>
    </row>
    <row r="11" spans="2:15" ht="11.25">
      <c r="B11" s="6"/>
      <c r="C11" s="5" t="s">
        <v>520</v>
      </c>
      <c r="D11" s="5" t="s">
        <v>521</v>
      </c>
      <c r="E11" s="5" t="s">
        <v>156</v>
      </c>
      <c r="F11" s="10"/>
      <c r="G11" s="10"/>
      <c r="H11" s="10"/>
      <c r="I11" s="10"/>
      <c r="J11" s="10"/>
      <c r="K11" s="11" t="s">
        <v>169</v>
      </c>
      <c r="L11" s="11"/>
      <c r="M11" s="11"/>
      <c r="N11" s="11"/>
      <c r="O11" s="2"/>
    </row>
    <row r="12" spans="2:15" ht="11.25">
      <c r="B12" s="6"/>
      <c r="C12" s="5" t="s">
        <v>522</v>
      </c>
      <c r="D12" s="5" t="s">
        <v>523</v>
      </c>
      <c r="E12" s="5" t="s">
        <v>156</v>
      </c>
      <c r="F12" s="10"/>
      <c r="G12" s="10"/>
      <c r="H12" s="10"/>
      <c r="I12" s="10"/>
      <c r="J12" s="10"/>
      <c r="K12" s="11" t="s">
        <v>169</v>
      </c>
      <c r="L12" s="11"/>
      <c r="M12" s="11"/>
      <c r="N12" s="11"/>
      <c r="O12" s="2"/>
    </row>
    <row r="13" spans="2:15" ht="11.25">
      <c r="B13" s="6"/>
      <c r="C13" s="5" t="s">
        <v>524</v>
      </c>
      <c r="D13" s="5" t="s">
        <v>525</v>
      </c>
      <c r="E13" s="5" t="s">
        <v>156</v>
      </c>
      <c r="F13" s="10"/>
      <c r="G13" s="10"/>
      <c r="H13" s="10"/>
      <c r="I13" s="10"/>
      <c r="J13" s="10"/>
      <c r="K13" s="11" t="s">
        <v>526</v>
      </c>
      <c r="L13" s="11"/>
      <c r="M13" s="11"/>
      <c r="N13" s="11"/>
      <c r="O13" s="2"/>
    </row>
    <row r="14" spans="2:15" ht="11.25">
      <c r="B14" s="6"/>
      <c r="C14" s="5" t="s">
        <v>527</v>
      </c>
      <c r="D14" s="5" t="s">
        <v>528</v>
      </c>
      <c r="E14" s="5" t="s">
        <v>156</v>
      </c>
      <c r="F14" s="10"/>
      <c r="G14" s="10"/>
      <c r="H14" s="10"/>
      <c r="I14" s="10"/>
      <c r="J14" s="10"/>
      <c r="K14" s="11" t="s">
        <v>529</v>
      </c>
      <c r="L14" s="11"/>
      <c r="M14" s="11"/>
      <c r="N14" s="11"/>
      <c r="O14" s="2"/>
    </row>
    <row r="15" spans="2:15" ht="11.25">
      <c r="B15" s="5"/>
      <c r="C15" s="5" t="s">
        <v>530</v>
      </c>
      <c r="D15" s="5" t="s">
        <v>531</v>
      </c>
      <c r="E15" s="5" t="s">
        <v>76</v>
      </c>
      <c r="F15" s="11" t="e">
        <f>F12*100/F11</f>
        <v>#DIV/0!</v>
      </c>
      <c r="G15" s="11" t="e">
        <f>G12*100/G11</f>
        <v>#DIV/0!</v>
      </c>
      <c r="H15" s="11" t="e">
        <f>H12*100/H11</f>
        <v>#DIV/0!</v>
      </c>
      <c r="I15" s="11" t="e">
        <f>I12*100/I11</f>
        <v>#DIV/0!</v>
      </c>
      <c r="J15" s="11"/>
      <c r="K15" s="11" t="s">
        <v>532</v>
      </c>
      <c r="L15" s="11"/>
      <c r="M15" s="11"/>
      <c r="N15" s="11"/>
      <c r="O15" s="2"/>
    </row>
    <row r="16" spans="2:14" ht="11.25">
      <c r="B16" s="5"/>
      <c r="C16" s="5" t="s">
        <v>533</v>
      </c>
      <c r="D16" s="8" t="s">
        <v>534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5" ht="11.25">
      <c r="B17" s="6"/>
      <c r="C17" s="5" t="s">
        <v>535</v>
      </c>
      <c r="D17" s="5" t="s">
        <v>536</v>
      </c>
      <c r="E17" s="5" t="s">
        <v>156</v>
      </c>
      <c r="F17" s="10"/>
      <c r="G17" s="10"/>
      <c r="H17" s="10"/>
      <c r="I17" s="10"/>
      <c r="J17" s="10"/>
      <c r="K17" s="11" t="s">
        <v>169</v>
      </c>
      <c r="L17" s="11"/>
      <c r="M17" s="11"/>
      <c r="N17" s="11"/>
      <c r="O17" s="2"/>
    </row>
    <row r="18" spans="2:15" ht="11.25">
      <c r="B18" s="6"/>
      <c r="C18" s="5" t="s">
        <v>537</v>
      </c>
      <c r="D18" s="5" t="s">
        <v>538</v>
      </c>
      <c r="E18" s="5" t="s">
        <v>156</v>
      </c>
      <c r="F18" s="10"/>
      <c r="G18" s="10"/>
      <c r="H18" s="10"/>
      <c r="I18" s="10"/>
      <c r="J18" s="10"/>
      <c r="K18" s="11" t="s">
        <v>169</v>
      </c>
      <c r="L18" s="11"/>
      <c r="M18" s="11"/>
      <c r="N18" s="11"/>
      <c r="O18" s="2"/>
    </row>
    <row r="19" spans="2:15" ht="11.25">
      <c r="B19" s="6"/>
      <c r="C19" s="5" t="s">
        <v>539</v>
      </c>
      <c r="D19" s="5" t="s">
        <v>540</v>
      </c>
      <c r="E19" s="5" t="s">
        <v>156</v>
      </c>
      <c r="F19" s="10"/>
      <c r="G19" s="10"/>
      <c r="H19" s="10"/>
      <c r="I19" s="10"/>
      <c r="J19" s="10"/>
      <c r="K19" s="11" t="s">
        <v>169</v>
      </c>
      <c r="L19" s="11"/>
      <c r="M19" s="11"/>
      <c r="N19" s="11"/>
      <c r="O19" s="2"/>
    </row>
    <row r="20" spans="2:15" ht="11.25">
      <c r="B20" s="5"/>
      <c r="C20" s="5" t="s">
        <v>541</v>
      </c>
      <c r="D20" s="5" t="s">
        <v>542</v>
      </c>
      <c r="E20" s="5" t="s">
        <v>76</v>
      </c>
      <c r="F20" s="11" t="e">
        <f>F19*100/F18</f>
        <v>#DIV/0!</v>
      </c>
      <c r="G20" s="11" t="e">
        <f>G19*100/G18</f>
        <v>#DIV/0!</v>
      </c>
      <c r="H20" s="11" t="e">
        <f>H19*100/H18</f>
        <v>#DIV/0!</v>
      </c>
      <c r="I20" s="11" t="e">
        <f>I19*100/I18</f>
        <v>#DIV/0!</v>
      </c>
      <c r="J20" s="11"/>
      <c r="K20" s="11" t="s">
        <v>543</v>
      </c>
      <c r="L20" s="11"/>
      <c r="M20" s="11"/>
      <c r="N20" s="11"/>
      <c r="O20" s="2"/>
    </row>
    <row r="21" spans="2:14" ht="11.25">
      <c r="B21" s="5"/>
      <c r="C21" s="5" t="s">
        <v>544</v>
      </c>
      <c r="D21" s="8" t="s">
        <v>545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5" ht="11.25">
      <c r="B22" s="6"/>
      <c r="C22" s="5" t="s">
        <v>546</v>
      </c>
      <c r="D22" s="5" t="s">
        <v>547</v>
      </c>
      <c r="E22" s="5" t="s">
        <v>156</v>
      </c>
      <c r="F22" s="10"/>
      <c r="G22" s="10"/>
      <c r="H22" s="10"/>
      <c r="I22" s="10"/>
      <c r="J22" s="10"/>
      <c r="K22" s="11" t="s">
        <v>169</v>
      </c>
      <c r="L22" s="11"/>
      <c r="M22" s="11"/>
      <c r="N22" s="11"/>
      <c r="O22" s="2"/>
    </row>
    <row r="23" spans="2:15" ht="11.25">
      <c r="B23" s="6"/>
      <c r="C23" s="5" t="s">
        <v>548</v>
      </c>
      <c r="D23" s="5" t="s">
        <v>549</v>
      </c>
      <c r="E23" s="5" t="s">
        <v>156</v>
      </c>
      <c r="F23" s="10"/>
      <c r="G23" s="10"/>
      <c r="H23" s="10"/>
      <c r="I23" s="10"/>
      <c r="J23" s="10"/>
      <c r="K23" s="11" t="s">
        <v>169</v>
      </c>
      <c r="L23" s="11"/>
      <c r="M23" s="11"/>
      <c r="N23" s="11"/>
      <c r="O23" s="2"/>
    </row>
    <row r="24" spans="2:15" ht="11.25">
      <c r="B24" s="6" t="s">
        <v>0</v>
      </c>
      <c r="C24" s="5" t="s">
        <v>550</v>
      </c>
      <c r="D24" s="5" t="s">
        <v>551</v>
      </c>
      <c r="E24" s="5" t="s">
        <v>156</v>
      </c>
      <c r="F24" s="10"/>
      <c r="G24" s="10"/>
      <c r="H24" s="10"/>
      <c r="I24" s="10"/>
      <c r="J24" s="10"/>
      <c r="K24" s="11" t="s">
        <v>169</v>
      </c>
      <c r="L24" s="11"/>
      <c r="M24" s="11"/>
      <c r="N24" s="11"/>
      <c r="O24" s="2"/>
    </row>
    <row r="25" spans="2:15" ht="11.25">
      <c r="B25" s="5"/>
      <c r="C25" s="5" t="s">
        <v>552</v>
      </c>
      <c r="D25" s="5" t="s">
        <v>553</v>
      </c>
      <c r="E25" s="5" t="s">
        <v>76</v>
      </c>
      <c r="F25" s="11" t="e">
        <f>F24*100/F23</f>
        <v>#DIV/0!</v>
      </c>
      <c r="G25" s="11" t="e">
        <f>G24*100/G23</f>
        <v>#DIV/0!</v>
      </c>
      <c r="H25" s="11" t="e">
        <f>H24*100/H23</f>
        <v>#DIV/0!</v>
      </c>
      <c r="I25" s="11" t="e">
        <f>I24*100/I23</f>
        <v>#DIV/0!</v>
      </c>
      <c r="J25" s="11"/>
      <c r="K25" s="11" t="s">
        <v>554</v>
      </c>
      <c r="L25" s="11"/>
      <c r="M25" s="11"/>
      <c r="N25" s="11"/>
      <c r="O25" s="2"/>
    </row>
    <row r="26" spans="2:15" ht="11.25">
      <c r="B26" s="6"/>
      <c r="C26" s="5" t="s">
        <v>555</v>
      </c>
      <c r="D26" s="5" t="s">
        <v>556</v>
      </c>
      <c r="E26" s="5" t="s">
        <v>156</v>
      </c>
      <c r="F26" s="10"/>
      <c r="G26" s="10"/>
      <c r="H26" s="10"/>
      <c r="I26" s="10"/>
      <c r="J26" s="10"/>
      <c r="K26" s="11" t="s">
        <v>169</v>
      </c>
      <c r="L26" s="11"/>
      <c r="M26" s="11"/>
      <c r="N26" s="11"/>
      <c r="O26" s="2"/>
    </row>
    <row r="27" spans="2:15" ht="11.25">
      <c r="B27" s="5"/>
      <c r="C27" s="5" t="s">
        <v>557</v>
      </c>
      <c r="D27" s="5" t="s">
        <v>558</v>
      </c>
      <c r="E27" s="5" t="s">
        <v>76</v>
      </c>
      <c r="F27" s="11" t="e">
        <f>F24*100/F5</f>
        <v>#DIV/0!</v>
      </c>
      <c r="G27" s="11" t="e">
        <f>G24*100/G5</f>
        <v>#DIV/0!</v>
      </c>
      <c r="H27" s="11" t="e">
        <f>H24*100/H5</f>
        <v>#DIV/0!</v>
      </c>
      <c r="I27" s="11" t="e">
        <f>I24*100/I5</f>
        <v>#DIV/0!</v>
      </c>
      <c r="J27" s="11"/>
      <c r="K27" s="11" t="s">
        <v>559</v>
      </c>
      <c r="L27" s="11"/>
      <c r="M27" s="11"/>
      <c r="N27" s="11"/>
      <c r="O27" s="2"/>
    </row>
    <row r="28" spans="2:14" ht="11.25">
      <c r="B28" s="5"/>
      <c r="C28" s="5" t="s">
        <v>560</v>
      </c>
      <c r="D28" s="8" t="s">
        <v>561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/>
      <c r="C29" s="5" t="s">
        <v>562</v>
      </c>
      <c r="D29" s="5" t="s">
        <v>563</v>
      </c>
      <c r="E29" s="5" t="s">
        <v>156</v>
      </c>
      <c r="F29" s="10"/>
      <c r="G29" s="10"/>
      <c r="H29" s="10"/>
      <c r="I29" s="10"/>
      <c r="J29" s="10"/>
      <c r="K29" s="11" t="s">
        <v>169</v>
      </c>
      <c r="L29" s="11"/>
      <c r="M29" s="11"/>
      <c r="N29" s="11"/>
      <c r="O29" s="2"/>
    </row>
    <row r="30" spans="2:15" ht="11.25">
      <c r="B30" s="6"/>
      <c r="C30" s="5" t="s">
        <v>564</v>
      </c>
      <c r="D30" s="5" t="s">
        <v>565</v>
      </c>
      <c r="E30" s="5" t="s">
        <v>156</v>
      </c>
      <c r="F30" s="10"/>
      <c r="G30" s="10"/>
      <c r="H30" s="10"/>
      <c r="I30" s="10"/>
      <c r="J30" s="10"/>
      <c r="K30" s="11" t="s">
        <v>169</v>
      </c>
      <c r="L30" s="11"/>
      <c r="M30" s="11"/>
      <c r="N30" s="11"/>
      <c r="O30" s="2"/>
    </row>
    <row r="31" spans="2:15" ht="11.25">
      <c r="B31" s="6" t="s">
        <v>0</v>
      </c>
      <c r="C31" s="5" t="s">
        <v>566</v>
      </c>
      <c r="D31" s="5" t="s">
        <v>567</v>
      </c>
      <c r="E31" s="5" t="s">
        <v>156</v>
      </c>
      <c r="F31" s="10"/>
      <c r="G31" s="10"/>
      <c r="H31" s="10"/>
      <c r="I31" s="10"/>
      <c r="J31" s="10"/>
      <c r="K31" s="11" t="s">
        <v>169</v>
      </c>
      <c r="L31" s="11"/>
      <c r="M31" s="11"/>
      <c r="N31" s="11"/>
      <c r="O31" s="2"/>
    </row>
    <row r="32" spans="2:15" ht="11.25">
      <c r="B32" s="5"/>
      <c r="C32" s="5" t="s">
        <v>568</v>
      </c>
      <c r="D32" s="5" t="s">
        <v>569</v>
      </c>
      <c r="E32" s="5" t="s">
        <v>76</v>
      </c>
      <c r="F32" s="11" t="e">
        <f>F31*100/F30</f>
        <v>#DIV/0!</v>
      </c>
      <c r="G32" s="11" t="e">
        <f>G31*100/G30</f>
        <v>#DIV/0!</v>
      </c>
      <c r="H32" s="11" t="e">
        <f>H31*100/H30</f>
        <v>#DIV/0!</v>
      </c>
      <c r="I32" s="11" t="e">
        <f>I31*100/I30</f>
        <v>#DIV/0!</v>
      </c>
      <c r="J32" s="11"/>
      <c r="K32" s="11" t="s">
        <v>570</v>
      </c>
      <c r="L32" s="11"/>
      <c r="M32" s="11"/>
      <c r="N32" s="11"/>
      <c r="O32" s="2"/>
    </row>
    <row r="33" spans="2:15" ht="11.25">
      <c r="B33" s="5"/>
      <c r="C33" s="5" t="s">
        <v>571</v>
      </c>
      <c r="D33" s="5" t="s">
        <v>572</v>
      </c>
      <c r="E33" s="5" t="s">
        <v>179</v>
      </c>
      <c r="F33" s="11" t="e">
        <f>F31/' Населення'!F4</f>
        <v>#DIV/0!</v>
      </c>
      <c r="G33" s="11" t="e">
        <f>G31/' Населення'!G4</f>
        <v>#DIV/0!</v>
      </c>
      <c r="H33" s="11" t="e">
        <f>H31/' Населення'!H4</f>
        <v>#DIV/0!</v>
      </c>
      <c r="I33" s="11" t="e">
        <f>I31/' Населення'!I4</f>
        <v>#DIV/0!</v>
      </c>
      <c r="J33" s="11"/>
      <c r="K33" s="11" t="s">
        <v>573</v>
      </c>
      <c r="L33" s="11"/>
      <c r="M33" s="11"/>
      <c r="N33" s="11"/>
      <c r="O33" s="2"/>
    </row>
    <row r="34" spans="2:15" ht="11.25">
      <c r="B34" s="6"/>
      <c r="C34" s="5" t="s">
        <v>574</v>
      </c>
      <c r="D34" s="5" t="s">
        <v>575</v>
      </c>
      <c r="E34" s="5" t="s">
        <v>41</v>
      </c>
      <c r="F34" s="10"/>
      <c r="G34" s="10"/>
      <c r="H34" s="10"/>
      <c r="I34" s="10"/>
      <c r="J34" s="10"/>
      <c r="K34" s="11" t="s">
        <v>576</v>
      </c>
      <c r="L34" s="11"/>
      <c r="M34" s="11"/>
      <c r="N34" s="11"/>
      <c r="O34" s="2"/>
    </row>
    <row r="35" spans="2:15" ht="11.25">
      <c r="B35" s="6"/>
      <c r="C35" s="5" t="s">
        <v>577</v>
      </c>
      <c r="D35" s="5" t="s">
        <v>578</v>
      </c>
      <c r="E35" s="5" t="s">
        <v>41</v>
      </c>
      <c r="F35" s="10"/>
      <c r="G35" s="10"/>
      <c r="H35" s="10"/>
      <c r="I35" s="10"/>
      <c r="J35" s="10"/>
      <c r="K35" s="11" t="s">
        <v>579</v>
      </c>
      <c r="L35" s="11"/>
      <c r="M35" s="11"/>
      <c r="N35" s="11"/>
      <c r="O35" s="2"/>
    </row>
    <row r="36" spans="2:15" ht="11.25">
      <c r="B36" s="6"/>
      <c r="C36" s="5" t="s">
        <v>580</v>
      </c>
      <c r="D36" s="5" t="s">
        <v>581</v>
      </c>
      <c r="E36" s="5" t="s">
        <v>41</v>
      </c>
      <c r="F36" s="10"/>
      <c r="G36" s="10"/>
      <c r="H36" s="10"/>
      <c r="I36" s="10"/>
      <c r="J36" s="10"/>
      <c r="K36" s="11" t="s">
        <v>582</v>
      </c>
      <c r="L36" s="11"/>
      <c r="M36" s="11"/>
      <c r="N36" s="11"/>
      <c r="O36" s="2"/>
    </row>
    <row r="37" spans="2:15" ht="11.25">
      <c r="B37" s="6"/>
      <c r="C37" s="5" t="s">
        <v>583</v>
      </c>
      <c r="D37" s="5" t="s">
        <v>584</v>
      </c>
      <c r="E37" s="5" t="s">
        <v>41</v>
      </c>
      <c r="F37" s="10"/>
      <c r="G37" s="10"/>
      <c r="H37" s="10"/>
      <c r="I37" s="10"/>
      <c r="J37" s="10"/>
      <c r="K37" s="11" t="s">
        <v>585</v>
      </c>
      <c r="L37" s="11"/>
      <c r="M37" s="11"/>
      <c r="N37" s="11"/>
      <c r="O37" s="2"/>
    </row>
    <row r="38" spans="2:15" ht="11.25">
      <c r="B38" s="5"/>
      <c r="C38" s="5" t="s">
        <v>586</v>
      </c>
      <c r="D38" s="5" t="s">
        <v>587</v>
      </c>
      <c r="E38" s="5" t="s">
        <v>76</v>
      </c>
      <c r="F38" s="11" t="e">
        <f>F37*100/F34</f>
        <v>#DIV/0!</v>
      </c>
      <c r="G38" s="11" t="e">
        <f>G37*100/G34</f>
        <v>#DIV/0!</v>
      </c>
      <c r="H38" s="11" t="e">
        <f>H37*100/H34</f>
        <v>#DIV/0!</v>
      </c>
      <c r="I38" s="11" t="e">
        <f>I37*100/I34</f>
        <v>#DIV/0!</v>
      </c>
      <c r="J38" s="11"/>
      <c r="K38" s="11" t="s">
        <v>588</v>
      </c>
      <c r="L38" s="11"/>
      <c r="M38" s="11"/>
      <c r="N38" s="11"/>
      <c r="O38" s="2"/>
    </row>
    <row r="39" spans="2:15" ht="11.25">
      <c r="B39" s="5"/>
      <c r="C39" s="5" t="s">
        <v>589</v>
      </c>
      <c r="D39" s="5" t="s">
        <v>590</v>
      </c>
      <c r="E39" s="5" t="s">
        <v>41</v>
      </c>
      <c r="F39" s="11" t="e">
        <f>F34*10/' Населення'!F4</f>
        <v>#DIV/0!</v>
      </c>
      <c r="G39" s="11" t="e">
        <f>G34*10/' Населення'!G4</f>
        <v>#DIV/0!</v>
      </c>
      <c r="H39" s="11" t="e">
        <f>H34*10/' Населення'!H4</f>
        <v>#DIV/0!</v>
      </c>
      <c r="I39" s="11" t="e">
        <f>I34*10/' Населення'!I4</f>
        <v>#DIV/0!</v>
      </c>
      <c r="J39" s="11"/>
      <c r="K39" s="11" t="s">
        <v>591</v>
      </c>
      <c r="L39" s="11"/>
      <c r="M39" s="11"/>
      <c r="N39" s="11"/>
      <c r="O39" s="2"/>
    </row>
    <row r="40" spans="2:15" ht="11.25">
      <c r="B40" s="5"/>
      <c r="C40" s="5" t="s">
        <v>592</v>
      </c>
      <c r="D40" s="5" t="s">
        <v>593</v>
      </c>
      <c r="E40" s="5" t="s">
        <v>41</v>
      </c>
      <c r="F40" s="12"/>
      <c r="G40" s="12"/>
      <c r="H40" s="12"/>
      <c r="I40" s="12"/>
      <c r="J40" s="12"/>
      <c r="K40" s="13"/>
      <c r="L40" s="13"/>
      <c r="M40" s="13"/>
      <c r="N40" s="13"/>
      <c r="O40" s="3"/>
    </row>
    <row r="41" spans="2:14" ht="11.25">
      <c r="B41" s="5"/>
      <c r="C41" s="5" t="s">
        <v>594</v>
      </c>
      <c r="D41" s="8" t="s">
        <v>595</v>
      </c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5" ht="11.25">
      <c r="B42" s="6"/>
      <c r="C42" s="5" t="s">
        <v>596</v>
      </c>
      <c r="D42" s="5" t="s">
        <v>597</v>
      </c>
      <c r="E42" s="5" t="s">
        <v>156</v>
      </c>
      <c r="F42" s="10"/>
      <c r="G42" s="10"/>
      <c r="H42" s="10"/>
      <c r="I42" s="10"/>
      <c r="J42" s="10"/>
      <c r="K42" s="11" t="s">
        <v>169</v>
      </c>
      <c r="L42" s="11"/>
      <c r="M42" s="11"/>
      <c r="N42" s="11"/>
      <c r="O42" s="2"/>
    </row>
    <row r="43" spans="2:15" ht="11.25">
      <c r="B43" s="6"/>
      <c r="C43" s="5" t="s">
        <v>598</v>
      </c>
      <c r="D43" s="5" t="s">
        <v>599</v>
      </c>
      <c r="E43" s="5" t="s">
        <v>156</v>
      </c>
      <c r="F43" s="10"/>
      <c r="G43" s="10"/>
      <c r="H43" s="10"/>
      <c r="I43" s="10"/>
      <c r="J43" s="10"/>
      <c r="K43" s="11" t="s">
        <v>169</v>
      </c>
      <c r="L43" s="11"/>
      <c r="M43" s="11"/>
      <c r="N43" s="11"/>
      <c r="O43" s="2"/>
    </row>
    <row r="44" spans="2:15" ht="11.25">
      <c r="B44" s="6"/>
      <c r="C44" s="5" t="s">
        <v>600</v>
      </c>
      <c r="D44" s="5" t="s">
        <v>601</v>
      </c>
      <c r="E44" s="5" t="s">
        <v>156</v>
      </c>
      <c r="F44" s="10"/>
      <c r="G44" s="10"/>
      <c r="H44" s="10"/>
      <c r="I44" s="10"/>
      <c r="J44" s="10"/>
      <c r="K44" s="11" t="s">
        <v>169</v>
      </c>
      <c r="L44" s="11"/>
      <c r="M44" s="11"/>
      <c r="N44" s="11"/>
      <c r="O44" s="2"/>
    </row>
    <row r="45" spans="2:15" ht="11.25">
      <c r="B45" s="5"/>
      <c r="C45" s="5" t="s">
        <v>602</v>
      </c>
      <c r="D45" s="5" t="s">
        <v>603</v>
      </c>
      <c r="E45" s="5" t="s">
        <v>76</v>
      </c>
      <c r="F45" s="11" t="e">
        <f>F42*100/F31</f>
        <v>#DIV/0!</v>
      </c>
      <c r="G45" s="11" t="e">
        <f>G42*100/G31</f>
        <v>#DIV/0!</v>
      </c>
      <c r="H45" s="11" t="e">
        <f>H42*100/H31</f>
        <v>#DIV/0!</v>
      </c>
      <c r="I45" s="11" t="e">
        <f>I42*100/I31</f>
        <v>#DIV/0!</v>
      </c>
      <c r="J45" s="11"/>
      <c r="K45" s="11" t="s">
        <v>604</v>
      </c>
      <c r="L45" s="11"/>
      <c r="M45" s="11"/>
      <c r="N45" s="11"/>
      <c r="O45" s="2"/>
    </row>
    <row r="46" spans="2:15" ht="11.25">
      <c r="B46" s="5"/>
      <c r="C46" s="5" t="s">
        <v>605</v>
      </c>
      <c r="D46" s="5" t="s">
        <v>606</v>
      </c>
      <c r="E46" s="5" t="s">
        <v>76</v>
      </c>
      <c r="F46" s="11" t="e">
        <f>F44*100/F31</f>
        <v>#DIV/0!</v>
      </c>
      <c r="G46" s="11" t="e">
        <f>G44*100/G31</f>
        <v>#DIV/0!</v>
      </c>
      <c r="H46" s="11" t="e">
        <f>H44*100/H31</f>
        <v>#DIV/0!</v>
      </c>
      <c r="I46" s="11" t="e">
        <f>I44*100/I31</f>
        <v>#DIV/0!</v>
      </c>
      <c r="J46" s="11"/>
      <c r="K46" s="11" t="s">
        <v>607</v>
      </c>
      <c r="L46" s="11"/>
      <c r="M46" s="11"/>
      <c r="N46" s="11"/>
      <c r="O46" s="2"/>
    </row>
    <row r="47" spans="2:14" ht="11.25">
      <c r="B47" s="5"/>
      <c r="C47" s="5" t="s">
        <v>608</v>
      </c>
      <c r="D47" s="8" t="s">
        <v>609</v>
      </c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5" ht="11.25">
      <c r="B48" s="6"/>
      <c r="C48" s="5" t="s">
        <v>610</v>
      </c>
      <c r="D48" s="5" t="s">
        <v>611</v>
      </c>
      <c r="E48" s="5" t="s">
        <v>156</v>
      </c>
      <c r="F48" s="10"/>
      <c r="G48" s="10"/>
      <c r="H48" s="10"/>
      <c r="I48" s="10"/>
      <c r="J48" s="10"/>
      <c r="K48" s="11" t="s">
        <v>169</v>
      </c>
      <c r="L48" s="11"/>
      <c r="M48" s="11"/>
      <c r="N48" s="11"/>
      <c r="O48" s="2"/>
    </row>
    <row r="49" spans="2:15" ht="11.25">
      <c r="B49" s="6"/>
      <c r="C49" s="5" t="s">
        <v>612</v>
      </c>
      <c r="D49" s="5" t="s">
        <v>613</v>
      </c>
      <c r="E49" s="5" t="s">
        <v>156</v>
      </c>
      <c r="F49" s="10"/>
      <c r="G49" s="10"/>
      <c r="H49" s="10"/>
      <c r="I49" s="10"/>
      <c r="J49" s="10"/>
      <c r="K49" s="11" t="s">
        <v>169</v>
      </c>
      <c r="L49" s="11"/>
      <c r="M49" s="11"/>
      <c r="N49" s="11"/>
      <c r="O49" s="2"/>
    </row>
    <row r="50" spans="2:15" ht="11.25">
      <c r="B50" s="6" t="s">
        <v>0</v>
      </c>
      <c r="C50" s="5" t="s">
        <v>614</v>
      </c>
      <c r="D50" s="5" t="s">
        <v>615</v>
      </c>
      <c r="E50" s="5" t="s">
        <v>156</v>
      </c>
      <c r="F50" s="10"/>
      <c r="G50" s="10"/>
      <c r="H50" s="10"/>
      <c r="I50" s="10"/>
      <c r="J50" s="10"/>
      <c r="K50" s="11" t="s">
        <v>169</v>
      </c>
      <c r="L50" s="11"/>
      <c r="M50" s="11"/>
      <c r="N50" s="11"/>
      <c r="O50" s="2"/>
    </row>
    <row r="51" spans="2:15" ht="11.25">
      <c r="B51" s="6"/>
      <c r="C51" s="5" t="s">
        <v>616</v>
      </c>
      <c r="D51" s="5" t="s">
        <v>617</v>
      </c>
      <c r="E51" s="5" t="s">
        <v>76</v>
      </c>
      <c r="F51" s="11" t="e">
        <f>F50*100/F49</f>
        <v>#DIV/0!</v>
      </c>
      <c r="G51" s="11" t="e">
        <f>G50*100/G49</f>
        <v>#DIV/0!</v>
      </c>
      <c r="H51" s="11" t="e">
        <f>H50*100/H49</f>
        <v>#DIV/0!</v>
      </c>
      <c r="I51" s="11" t="e">
        <f>I50*100/I49</f>
        <v>#DIV/0!</v>
      </c>
      <c r="J51" s="11"/>
      <c r="K51" s="11" t="s">
        <v>618</v>
      </c>
      <c r="L51" s="11"/>
      <c r="M51" s="11"/>
      <c r="N51" s="11"/>
      <c r="O51" s="2"/>
    </row>
    <row r="52" spans="2:15" ht="11.25">
      <c r="B52" s="5"/>
      <c r="C52" s="5" t="s">
        <v>619</v>
      </c>
      <c r="D52" s="5" t="s">
        <v>620</v>
      </c>
      <c r="E52" s="5" t="s">
        <v>76</v>
      </c>
      <c r="F52" s="11" t="e">
        <f>F50*100/F5</f>
        <v>#DIV/0!</v>
      </c>
      <c r="G52" s="11" t="e">
        <f>G50*100/G5</f>
        <v>#DIV/0!</v>
      </c>
      <c r="H52" s="11" t="e">
        <f>H50*100/H5</f>
        <v>#DIV/0!</v>
      </c>
      <c r="I52" s="11" t="e">
        <f>I50*100/I5</f>
        <v>#DIV/0!</v>
      </c>
      <c r="J52" s="11"/>
      <c r="K52" s="11" t="s">
        <v>621</v>
      </c>
      <c r="L52" s="11"/>
      <c r="M52" s="11"/>
      <c r="N52" s="11"/>
      <c r="O52" s="2"/>
    </row>
    <row r="53" spans="2:15" ht="11.25">
      <c r="B53" s="5" t="s">
        <v>0</v>
      </c>
      <c r="C53" s="5" t="s">
        <v>622</v>
      </c>
      <c r="D53" s="5" t="s">
        <v>623</v>
      </c>
      <c r="E53" s="5" t="s">
        <v>179</v>
      </c>
      <c r="F53" s="11" t="e">
        <f>F50/' Населення'!F4</f>
        <v>#DIV/0!</v>
      </c>
      <c r="G53" s="11" t="e">
        <f>G50/' Населення'!G4</f>
        <v>#DIV/0!</v>
      </c>
      <c r="H53" s="11" t="e">
        <f>H50/' Населення'!H4</f>
        <v>#DIV/0!</v>
      </c>
      <c r="I53" s="11" t="e">
        <f>I50/' Населення'!I4</f>
        <v>#DIV/0!</v>
      </c>
      <c r="J53" s="11"/>
      <c r="K53" s="11" t="s">
        <v>624</v>
      </c>
      <c r="L53" s="11"/>
      <c r="M53" s="11"/>
      <c r="N53" s="11"/>
      <c r="O53" s="2"/>
    </row>
    <row r="54" spans="2:14" ht="11.25">
      <c r="B54" s="5"/>
      <c r="C54" s="5" t="s">
        <v>625</v>
      </c>
      <c r="D54" s="8" t="s">
        <v>626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ht="11.25">
      <c r="B55" s="6"/>
      <c r="C55" s="5" t="s">
        <v>627</v>
      </c>
      <c r="D55" s="5" t="s">
        <v>628</v>
      </c>
      <c r="E55" s="5" t="s">
        <v>156</v>
      </c>
      <c r="F55" s="10"/>
      <c r="G55" s="10"/>
      <c r="H55" s="10"/>
      <c r="I55" s="10"/>
      <c r="J55" s="10"/>
      <c r="K55" s="11" t="s">
        <v>169</v>
      </c>
      <c r="L55" s="11"/>
      <c r="M55" s="11"/>
      <c r="N55" s="11"/>
      <c r="O55" s="2"/>
    </row>
    <row r="56" spans="2:15" ht="11.25">
      <c r="B56" s="6"/>
      <c r="C56" s="5" t="s">
        <v>629</v>
      </c>
      <c r="D56" s="5" t="s">
        <v>630</v>
      </c>
      <c r="E56" s="5" t="s">
        <v>156</v>
      </c>
      <c r="F56" s="10"/>
      <c r="G56" s="10"/>
      <c r="H56" s="10"/>
      <c r="I56" s="10"/>
      <c r="J56" s="10"/>
      <c r="K56" s="11" t="s">
        <v>169</v>
      </c>
      <c r="L56" s="11"/>
      <c r="M56" s="11"/>
      <c r="N56" s="11"/>
      <c r="O56" s="2"/>
    </row>
    <row r="57" spans="2:15" ht="11.25">
      <c r="B57" s="6"/>
      <c r="C57" s="5" t="s">
        <v>631</v>
      </c>
      <c r="D57" s="5" t="s">
        <v>632</v>
      </c>
      <c r="E57" s="5" t="s">
        <v>156</v>
      </c>
      <c r="F57" s="10"/>
      <c r="G57" s="10"/>
      <c r="H57" s="10"/>
      <c r="I57" s="10"/>
      <c r="J57" s="10"/>
      <c r="K57" s="11" t="s">
        <v>169</v>
      </c>
      <c r="L57" s="11"/>
      <c r="M57" s="11"/>
      <c r="N57" s="11"/>
      <c r="O57" s="2"/>
    </row>
    <row r="58" spans="2:15" ht="11.25">
      <c r="B58" s="5"/>
      <c r="C58" s="5" t="s">
        <v>633</v>
      </c>
      <c r="D58" s="5" t="s">
        <v>634</v>
      </c>
      <c r="E58" s="5" t="s">
        <v>76</v>
      </c>
      <c r="F58" s="11" t="e">
        <f>F57*100/F56</f>
        <v>#DIV/0!</v>
      </c>
      <c r="G58" s="11" t="e">
        <f>G57*100/G56</f>
        <v>#DIV/0!</v>
      </c>
      <c r="H58" s="11" t="e">
        <f>H57*100/H56</f>
        <v>#DIV/0!</v>
      </c>
      <c r="I58" s="11" t="e">
        <f>I57*100/I56</f>
        <v>#DIV/0!</v>
      </c>
      <c r="J58" s="11"/>
      <c r="K58" s="11" t="s">
        <v>635</v>
      </c>
      <c r="L58" s="11"/>
      <c r="M58" s="11"/>
      <c r="N58" s="11"/>
      <c r="O58" s="2"/>
    </row>
    <row r="59" spans="2:15" ht="11.25">
      <c r="B59" s="5"/>
      <c r="C59" s="5" t="s">
        <v>636</v>
      </c>
      <c r="D59" s="5" t="s">
        <v>637</v>
      </c>
      <c r="E59" s="5" t="s">
        <v>76</v>
      </c>
      <c r="F59" s="11" t="e">
        <f>F57*100/F5</f>
        <v>#DIV/0!</v>
      </c>
      <c r="G59" s="11" t="e">
        <f>G57*100/G5</f>
        <v>#DIV/0!</v>
      </c>
      <c r="H59" s="11" t="e">
        <f>H57*100/H5</f>
        <v>#DIV/0!</v>
      </c>
      <c r="I59" s="11" t="e">
        <f>I57*100/I5</f>
        <v>#DIV/0!</v>
      </c>
      <c r="J59" s="11"/>
      <c r="K59" s="11" t="s">
        <v>638</v>
      </c>
      <c r="L59" s="11"/>
      <c r="M59" s="11"/>
      <c r="N59" s="11"/>
      <c r="O59" s="2"/>
    </row>
    <row r="60" spans="2:15" ht="11.25">
      <c r="B60" s="5"/>
      <c r="C60" s="5" t="s">
        <v>639</v>
      </c>
      <c r="D60" s="5" t="s">
        <v>640</v>
      </c>
      <c r="E60" s="5" t="s">
        <v>179</v>
      </c>
      <c r="F60" s="11" t="e">
        <f>F57/' Населення'!F4</f>
        <v>#DIV/0!</v>
      </c>
      <c r="G60" s="11" t="e">
        <f>G57/' Населення'!G4</f>
        <v>#DIV/0!</v>
      </c>
      <c r="H60" s="11" t="e">
        <f>H57/' Населення'!H4</f>
        <v>#DIV/0!</v>
      </c>
      <c r="I60" s="11" t="e">
        <f>I57/' Населення'!I4</f>
        <v>#DIV/0!</v>
      </c>
      <c r="J60" s="11"/>
      <c r="K60" s="11" t="s">
        <v>641</v>
      </c>
      <c r="L60" s="11"/>
      <c r="M60" s="11"/>
      <c r="N60" s="11"/>
      <c r="O60" s="2"/>
    </row>
    <row r="61" spans="2:14" ht="11.25">
      <c r="B61" s="5"/>
      <c r="C61" s="5" t="s">
        <v>642</v>
      </c>
      <c r="D61" s="8" t="s">
        <v>643</v>
      </c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5" ht="11.25">
      <c r="B62" s="6"/>
      <c r="C62" s="5" t="s">
        <v>644</v>
      </c>
      <c r="D62" s="5" t="s">
        <v>645</v>
      </c>
      <c r="E62" s="5" t="s">
        <v>156</v>
      </c>
      <c r="F62" s="10"/>
      <c r="G62" s="10"/>
      <c r="H62" s="10"/>
      <c r="I62" s="10"/>
      <c r="J62" s="10"/>
      <c r="K62" s="11" t="s">
        <v>169</v>
      </c>
      <c r="L62" s="11"/>
      <c r="M62" s="11"/>
      <c r="N62" s="11"/>
      <c r="O62" s="2"/>
    </row>
    <row r="63" spans="2:15" ht="11.25">
      <c r="B63" s="6"/>
      <c r="C63" s="5" t="s">
        <v>646</v>
      </c>
      <c r="D63" s="5" t="s">
        <v>647</v>
      </c>
      <c r="E63" s="5" t="s">
        <v>156</v>
      </c>
      <c r="F63" s="10"/>
      <c r="G63" s="10"/>
      <c r="H63" s="10"/>
      <c r="I63" s="10"/>
      <c r="J63" s="10"/>
      <c r="K63" s="11" t="s">
        <v>169</v>
      </c>
      <c r="L63" s="11"/>
      <c r="M63" s="11"/>
      <c r="N63" s="11"/>
      <c r="O63" s="2"/>
    </row>
    <row r="64" spans="2:15" ht="11.25">
      <c r="B64" s="6" t="s">
        <v>0</v>
      </c>
      <c r="C64" s="5" t="s">
        <v>648</v>
      </c>
      <c r="D64" s="5" t="s">
        <v>649</v>
      </c>
      <c r="E64" s="5" t="s">
        <v>156</v>
      </c>
      <c r="F64" s="10"/>
      <c r="G64" s="10"/>
      <c r="H64" s="10"/>
      <c r="I64" s="10"/>
      <c r="J64" s="10"/>
      <c r="K64" s="11" t="s">
        <v>169</v>
      </c>
      <c r="L64" s="11"/>
      <c r="M64" s="11"/>
      <c r="N64" s="11"/>
      <c r="O64" s="2"/>
    </row>
    <row r="65" spans="2:15" ht="11.25">
      <c r="B65" s="5"/>
      <c r="C65" s="5" t="s">
        <v>650</v>
      </c>
      <c r="D65" s="5" t="s">
        <v>651</v>
      </c>
      <c r="E65" s="5" t="s">
        <v>76</v>
      </c>
      <c r="F65" s="11" t="e">
        <f>F64*100/F63</f>
        <v>#DIV/0!</v>
      </c>
      <c r="G65" s="11" t="e">
        <f>G64*100/G63</f>
        <v>#DIV/0!</v>
      </c>
      <c r="H65" s="11" t="e">
        <f>H64*100/H63</f>
        <v>#DIV/0!</v>
      </c>
      <c r="I65" s="11" t="e">
        <f>I64*100/I63</f>
        <v>#DIV/0!</v>
      </c>
      <c r="J65" s="11"/>
      <c r="K65" s="11" t="s">
        <v>652</v>
      </c>
      <c r="L65" s="11"/>
      <c r="M65" s="11"/>
      <c r="N65" s="11"/>
      <c r="O65" s="2"/>
    </row>
    <row r="66" spans="2:15" ht="11.25">
      <c r="B66" s="5"/>
      <c r="C66" s="5" t="s">
        <v>653</v>
      </c>
      <c r="D66" s="5" t="s">
        <v>654</v>
      </c>
      <c r="E66" s="5" t="s">
        <v>76</v>
      </c>
      <c r="F66" s="11" t="e">
        <f>F64*100/F5</f>
        <v>#DIV/0!</v>
      </c>
      <c r="G66" s="11" t="e">
        <f>G64*100/G5</f>
        <v>#DIV/0!</v>
      </c>
      <c r="H66" s="11" t="e">
        <f>H64*100/H5</f>
        <v>#DIV/0!</v>
      </c>
      <c r="I66" s="11" t="e">
        <f>I64*100/I5</f>
        <v>#DIV/0!</v>
      </c>
      <c r="J66" s="11"/>
      <c r="K66" s="11" t="s">
        <v>655</v>
      </c>
      <c r="L66" s="11"/>
      <c r="M66" s="11"/>
      <c r="N66" s="11"/>
      <c r="O66" s="2"/>
    </row>
    <row r="67" spans="2:15" ht="11.25">
      <c r="B67" s="6"/>
      <c r="C67" s="5" t="s">
        <v>656</v>
      </c>
      <c r="D67" s="5" t="s">
        <v>657</v>
      </c>
      <c r="E67" s="5" t="s">
        <v>179</v>
      </c>
      <c r="F67" s="11" t="e">
        <f>F64/' Населення'!F4</f>
        <v>#DIV/0!</v>
      </c>
      <c r="G67" s="11" t="e">
        <f>G64/' Населення'!G4</f>
        <v>#DIV/0!</v>
      </c>
      <c r="H67" s="11" t="e">
        <f>H64/' Населення'!H4</f>
        <v>#DIV/0!</v>
      </c>
      <c r="I67" s="11" t="e">
        <f>I64/' Населення'!I4</f>
        <v>#DIV/0!</v>
      </c>
      <c r="J67" s="11"/>
      <c r="K67" s="11" t="s">
        <v>658</v>
      </c>
      <c r="L67" s="11"/>
      <c r="M67" s="11"/>
      <c r="N67" s="11"/>
      <c r="O67" s="2"/>
    </row>
    <row r="68" spans="2:14" ht="11.25">
      <c r="B68" s="5"/>
      <c r="C68" s="5" t="s">
        <v>659</v>
      </c>
      <c r="D68" s="8" t="s">
        <v>660</v>
      </c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11.25">
      <c r="B69" s="5"/>
      <c r="C69" s="5" t="s">
        <v>661</v>
      </c>
      <c r="D69" s="8" t="s">
        <v>662</v>
      </c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5" ht="11.25">
      <c r="B70" s="6"/>
      <c r="C70" s="5" t="s">
        <v>663</v>
      </c>
      <c r="D70" s="5" t="s">
        <v>664</v>
      </c>
      <c r="E70" s="5" t="s">
        <v>156</v>
      </c>
      <c r="F70" s="10"/>
      <c r="G70" s="10"/>
      <c r="H70" s="10"/>
      <c r="I70" s="10"/>
      <c r="J70" s="10"/>
      <c r="K70" s="11" t="s">
        <v>169</v>
      </c>
      <c r="L70" s="11"/>
      <c r="M70" s="11"/>
      <c r="N70" s="11"/>
      <c r="O70" s="2"/>
    </row>
    <row r="71" spans="2:15" ht="11.25">
      <c r="B71" s="6"/>
      <c r="C71" s="5" t="s">
        <v>665</v>
      </c>
      <c r="D71" s="5" t="s">
        <v>666</v>
      </c>
      <c r="E71" s="5" t="s">
        <v>156</v>
      </c>
      <c r="F71" s="10"/>
      <c r="G71" s="10"/>
      <c r="H71" s="10"/>
      <c r="I71" s="10"/>
      <c r="J71" s="10"/>
      <c r="K71" s="11" t="s">
        <v>169</v>
      </c>
      <c r="L71" s="11"/>
      <c r="M71" s="11"/>
      <c r="N71" s="11"/>
      <c r="O71" s="2"/>
    </row>
    <row r="72" spans="2:15" ht="11.25">
      <c r="B72" s="6" t="s">
        <v>0</v>
      </c>
      <c r="C72" s="5" t="s">
        <v>667</v>
      </c>
      <c r="D72" s="5" t="s">
        <v>668</v>
      </c>
      <c r="E72" s="5" t="s">
        <v>156</v>
      </c>
      <c r="F72" s="10"/>
      <c r="G72" s="10"/>
      <c r="H72" s="10"/>
      <c r="I72" s="10"/>
      <c r="J72" s="10"/>
      <c r="K72" s="11" t="s">
        <v>169</v>
      </c>
      <c r="L72" s="11"/>
      <c r="M72" s="11"/>
      <c r="N72" s="11"/>
      <c r="O72" s="2"/>
    </row>
    <row r="73" spans="2:15" ht="11.25">
      <c r="B73" s="5"/>
      <c r="C73" s="5" t="s">
        <v>669</v>
      </c>
      <c r="D73" s="5" t="s">
        <v>670</v>
      </c>
      <c r="E73" s="5" t="s">
        <v>76</v>
      </c>
      <c r="F73" s="11" t="e">
        <f>F72*100/F71</f>
        <v>#DIV/0!</v>
      </c>
      <c r="G73" s="11" t="e">
        <f>G72*100/G71</f>
        <v>#DIV/0!</v>
      </c>
      <c r="H73" s="11" t="e">
        <f>H72*100/H71</f>
        <v>#DIV/0!</v>
      </c>
      <c r="I73" s="11" t="e">
        <f>I72*100/I71</f>
        <v>#DIV/0!</v>
      </c>
      <c r="J73" s="11"/>
      <c r="K73" s="11" t="s">
        <v>671</v>
      </c>
      <c r="L73" s="11"/>
      <c r="M73" s="11"/>
      <c r="N73" s="11"/>
      <c r="O73" s="2"/>
    </row>
    <row r="74" spans="2:14" ht="11.25">
      <c r="B74" s="5"/>
      <c r="C74" s="5" t="s">
        <v>672</v>
      </c>
      <c r="D74" s="8" t="s">
        <v>673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5" ht="11.25">
      <c r="B75" s="6" t="s">
        <v>0</v>
      </c>
      <c r="C75" s="5" t="s">
        <v>674</v>
      </c>
      <c r="D75" s="5" t="s">
        <v>675</v>
      </c>
      <c r="E75" s="5" t="s">
        <v>156</v>
      </c>
      <c r="F75" s="10"/>
      <c r="G75" s="10"/>
      <c r="H75" s="10"/>
      <c r="I75" s="10"/>
      <c r="J75" s="10"/>
      <c r="K75" s="11" t="s">
        <v>169</v>
      </c>
      <c r="L75" s="11"/>
      <c r="M75" s="11"/>
      <c r="N75" s="11"/>
      <c r="O75" s="2"/>
    </row>
    <row r="76" spans="2:14" ht="11.25">
      <c r="B76" s="5"/>
      <c r="C76" s="5" t="s">
        <v>676</v>
      </c>
      <c r="D76" s="8" t="s">
        <v>677</v>
      </c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5" ht="11.25">
      <c r="B77" s="6" t="s">
        <v>0</v>
      </c>
      <c r="C77" s="5" t="s">
        <v>678</v>
      </c>
      <c r="D77" s="5" t="s">
        <v>679</v>
      </c>
      <c r="E77" s="5" t="s">
        <v>156</v>
      </c>
      <c r="F77" s="10"/>
      <c r="G77" s="10"/>
      <c r="H77" s="10"/>
      <c r="I77" s="10"/>
      <c r="J77" s="10"/>
      <c r="K77" s="11" t="s">
        <v>169</v>
      </c>
      <c r="L77" s="11"/>
      <c r="M77" s="11"/>
      <c r="N77" s="11"/>
      <c r="O77" s="2"/>
    </row>
    <row r="78" spans="2:14" ht="11.25">
      <c r="B78" s="5"/>
      <c r="C78" s="5" t="s">
        <v>680</v>
      </c>
      <c r="D78" s="8" t="s">
        <v>681</v>
      </c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5" ht="11.25">
      <c r="B79" s="6" t="s">
        <v>0</v>
      </c>
      <c r="C79" s="5" t="s">
        <v>682</v>
      </c>
      <c r="D79" s="5" t="s">
        <v>683</v>
      </c>
      <c r="E79" s="5" t="s">
        <v>156</v>
      </c>
      <c r="F79" s="10"/>
      <c r="G79" s="10"/>
      <c r="H79" s="10"/>
      <c r="I79" s="10"/>
      <c r="J79" s="10"/>
      <c r="K79" s="11" t="s">
        <v>169</v>
      </c>
      <c r="L79" s="11"/>
      <c r="M79" s="11"/>
      <c r="N79" s="11"/>
      <c r="O79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24" sqref="N24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684</v>
      </c>
      <c r="D2" s="8" t="s">
        <v>685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5"/>
      <c r="C3" s="5" t="s">
        <v>686</v>
      </c>
      <c r="D3" s="5" t="s">
        <v>687</v>
      </c>
      <c r="E3" s="5" t="s">
        <v>138</v>
      </c>
      <c r="F3" s="12"/>
      <c r="G3" s="12"/>
      <c r="H3" s="12"/>
      <c r="I3" s="12"/>
      <c r="J3" s="12"/>
      <c r="K3" s="13" t="s">
        <v>688</v>
      </c>
      <c r="L3" s="13"/>
      <c r="M3" s="13"/>
      <c r="N3" s="13"/>
      <c r="O3" s="3"/>
    </row>
    <row r="4" spans="2:15" ht="11.25">
      <c r="B4" s="6" t="s">
        <v>0</v>
      </c>
      <c r="C4" s="5" t="s">
        <v>689</v>
      </c>
      <c r="D4" s="5" t="s">
        <v>690</v>
      </c>
      <c r="E4" s="5" t="s">
        <v>138</v>
      </c>
      <c r="F4" s="12"/>
      <c r="G4" s="12"/>
      <c r="H4" s="12"/>
      <c r="I4" s="12"/>
      <c r="J4" s="12"/>
      <c r="K4" s="13" t="s">
        <v>691</v>
      </c>
      <c r="L4" s="13"/>
      <c r="M4" s="13"/>
      <c r="N4" s="13"/>
      <c r="O4" s="3"/>
    </row>
    <row r="5" spans="2:15" ht="11.25">
      <c r="B5" s="6" t="s">
        <v>0</v>
      </c>
      <c r="C5" s="5" t="s">
        <v>692</v>
      </c>
      <c r="D5" s="5" t="s">
        <v>693</v>
      </c>
      <c r="E5" s="5" t="s">
        <v>138</v>
      </c>
      <c r="F5" s="12"/>
      <c r="G5" s="12"/>
      <c r="H5" s="12"/>
      <c r="I5" s="12"/>
      <c r="J5" s="12"/>
      <c r="K5" s="13" t="s">
        <v>694</v>
      </c>
      <c r="L5" s="13"/>
      <c r="M5" s="13"/>
      <c r="N5" s="13"/>
      <c r="O5" s="3"/>
    </row>
    <row r="6" spans="2:15" ht="11.25">
      <c r="B6" s="5"/>
      <c r="C6" s="5" t="s">
        <v>695</v>
      </c>
      <c r="D6" s="5" t="s">
        <v>696</v>
      </c>
      <c r="E6" s="5" t="s">
        <v>138</v>
      </c>
      <c r="F6" s="11" t="e">
        <f>F5/' Населення'!F4*10</f>
        <v>#DIV/0!</v>
      </c>
      <c r="G6" s="11" t="e">
        <f>G5/' Населення'!G4*10</f>
        <v>#DIV/0!</v>
      </c>
      <c r="H6" s="11" t="e">
        <f>H5/' Населення'!H4*10</f>
        <v>#DIV/0!</v>
      </c>
      <c r="I6" s="11" t="e">
        <f>I5/' Населення'!I4*10</f>
        <v>#DIV/0!</v>
      </c>
      <c r="J6" s="11"/>
      <c r="K6" s="11" t="s">
        <v>697</v>
      </c>
      <c r="L6" s="11"/>
      <c r="M6" s="11"/>
      <c r="N6" s="11"/>
      <c r="O6" s="2"/>
    </row>
    <row r="7" spans="2:15" ht="11.25">
      <c r="B7" s="6" t="s">
        <v>0</v>
      </c>
      <c r="C7" s="5" t="s">
        <v>698</v>
      </c>
      <c r="D7" s="5" t="s">
        <v>699</v>
      </c>
      <c r="E7" s="5" t="s">
        <v>138</v>
      </c>
      <c r="F7" s="12"/>
      <c r="G7" s="12"/>
      <c r="H7" s="12"/>
      <c r="I7" s="12"/>
      <c r="J7" s="12"/>
      <c r="K7" s="13" t="s">
        <v>700</v>
      </c>
      <c r="L7" s="13"/>
      <c r="M7" s="13"/>
      <c r="N7" s="13"/>
      <c r="O7" s="3"/>
    </row>
    <row r="8" spans="2:15" ht="11.25">
      <c r="B8" s="6" t="s">
        <v>0</v>
      </c>
      <c r="C8" s="5" t="s">
        <v>701</v>
      </c>
      <c r="D8" s="5" t="s">
        <v>702</v>
      </c>
      <c r="E8" s="5" t="s">
        <v>156</v>
      </c>
      <c r="F8" s="10"/>
      <c r="G8" s="10"/>
      <c r="H8" s="10"/>
      <c r="I8" s="10"/>
      <c r="J8" s="10"/>
      <c r="K8" s="11" t="s">
        <v>38</v>
      </c>
      <c r="L8" s="11"/>
      <c r="M8" s="11"/>
      <c r="N8" s="11"/>
      <c r="O8" s="2"/>
    </row>
    <row r="9" spans="2:15" ht="11.25">
      <c r="B9" s="5"/>
      <c r="C9" s="5" t="s">
        <v>703</v>
      </c>
      <c r="D9" s="5" t="s">
        <v>704</v>
      </c>
      <c r="E9" s="5" t="s">
        <v>179</v>
      </c>
      <c r="F9" s="11" t="e">
        <f>F8/' Населення'!F4</f>
        <v>#DIV/0!</v>
      </c>
      <c r="G9" s="11" t="e">
        <f>G8/' Населення'!G4</f>
        <v>#DIV/0!</v>
      </c>
      <c r="H9" s="11" t="e">
        <f>H8/' Населення'!H4</f>
        <v>#DIV/0!</v>
      </c>
      <c r="I9" s="11" t="e">
        <f>I8/' Населення'!I4</f>
        <v>#DIV/0!</v>
      </c>
      <c r="J9" s="11"/>
      <c r="K9" s="11" t="s">
        <v>705</v>
      </c>
      <c r="L9" s="11"/>
      <c r="M9" s="11"/>
      <c r="N9" s="11"/>
      <c r="O9" s="2"/>
    </row>
    <row r="10" spans="2:15" ht="11.25">
      <c r="B10" s="6" t="s">
        <v>0</v>
      </c>
      <c r="C10" s="5" t="s">
        <v>706</v>
      </c>
      <c r="D10" s="5" t="s">
        <v>707</v>
      </c>
      <c r="E10" s="5" t="s">
        <v>156</v>
      </c>
      <c r="F10" s="10"/>
      <c r="G10" s="10"/>
      <c r="H10" s="10"/>
      <c r="I10" s="10"/>
      <c r="J10" s="10"/>
      <c r="K10" s="11" t="s">
        <v>38</v>
      </c>
      <c r="L10" s="11"/>
      <c r="M10" s="11"/>
      <c r="N10" s="11"/>
      <c r="O10" s="2"/>
    </row>
    <row r="11" spans="2:15" ht="11.25">
      <c r="B11" s="5"/>
      <c r="C11" s="5" t="s">
        <v>708</v>
      </c>
      <c r="D11" s="5" t="s">
        <v>709</v>
      </c>
      <c r="E11" s="5" t="s">
        <v>179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710</v>
      </c>
      <c r="L11" s="11"/>
      <c r="M11" s="11"/>
      <c r="N11" s="11"/>
      <c r="O11" s="2"/>
    </row>
    <row r="12" spans="2:15" ht="11.25">
      <c r="B12" s="6" t="s">
        <v>0</v>
      </c>
      <c r="C12" s="5" t="s">
        <v>711</v>
      </c>
      <c r="D12" s="5" t="s">
        <v>712</v>
      </c>
      <c r="E12" s="5" t="s">
        <v>156</v>
      </c>
      <c r="F12" s="10"/>
      <c r="G12" s="10"/>
      <c r="H12" s="10"/>
      <c r="I12" s="10"/>
      <c r="J12" s="10"/>
      <c r="K12" s="11" t="s">
        <v>107</v>
      </c>
      <c r="L12" s="11"/>
      <c r="M12" s="11"/>
      <c r="N12" s="11"/>
      <c r="O12" s="2"/>
    </row>
    <row r="13" spans="2:15" ht="11.25">
      <c r="B13" s="6"/>
      <c r="C13" s="5" t="s">
        <v>713</v>
      </c>
      <c r="D13" s="5" t="s">
        <v>714</v>
      </c>
      <c r="E13" s="5" t="s">
        <v>179</v>
      </c>
      <c r="F13" s="11" t="e">
        <f>F12/' Населення'!F4</f>
        <v>#DIV/0!</v>
      </c>
      <c r="G13" s="11" t="e">
        <f>G12/' Населення'!G4</f>
        <v>#DIV/0!</v>
      </c>
      <c r="H13" s="11" t="e">
        <f>H12/' Населення'!H4</f>
        <v>#DIV/0!</v>
      </c>
      <c r="I13" s="11" t="e">
        <f>I12/' Населення'!I4</f>
        <v>#DIV/0!</v>
      </c>
      <c r="J13" s="11"/>
      <c r="K13" s="11" t="s">
        <v>715</v>
      </c>
      <c r="L13" s="11"/>
      <c r="M13" s="11"/>
      <c r="N13" s="11"/>
      <c r="O13" s="2"/>
    </row>
    <row r="14" spans="2:15" ht="11.25">
      <c r="B14" s="6" t="s">
        <v>0</v>
      </c>
      <c r="C14" s="5" t="s">
        <v>716</v>
      </c>
      <c r="D14" s="5" t="s">
        <v>717</v>
      </c>
      <c r="E14" s="5" t="s">
        <v>718</v>
      </c>
      <c r="F14" s="10"/>
      <c r="G14" s="10"/>
      <c r="H14" s="10"/>
      <c r="I14" s="10"/>
      <c r="J14" s="10"/>
      <c r="K14" s="11" t="s">
        <v>107</v>
      </c>
      <c r="L14" s="11"/>
      <c r="M14" s="11"/>
      <c r="N14" s="11"/>
      <c r="O14" s="2"/>
    </row>
    <row r="15" spans="2:15" ht="11.25">
      <c r="B15" s="5"/>
      <c r="C15" s="5" t="s">
        <v>719</v>
      </c>
      <c r="D15" s="5" t="s">
        <v>720</v>
      </c>
      <c r="E15" s="5" t="s">
        <v>721</v>
      </c>
      <c r="F15" s="11" t="e">
        <f>F14/' Населення'!F4</f>
        <v>#DIV/0!</v>
      </c>
      <c r="G15" s="11" t="e">
        <f>G14/' Населення'!G4</f>
        <v>#DIV/0!</v>
      </c>
      <c r="H15" s="11" t="e">
        <f>H14/' Населення'!H4</f>
        <v>#DIV/0!</v>
      </c>
      <c r="I15" s="11" t="e">
        <f>I14/' Населення'!I4</f>
        <v>#DIV/0!</v>
      </c>
      <c r="J15" s="11"/>
      <c r="K15" s="11" t="s">
        <v>722</v>
      </c>
      <c r="L15" s="11"/>
      <c r="M15" s="11"/>
      <c r="N15" s="11"/>
      <c r="O15" s="2"/>
    </row>
    <row r="16" spans="2:15" ht="11.25">
      <c r="B16" s="5"/>
      <c r="C16" s="5" t="s">
        <v>723</v>
      </c>
      <c r="D16" s="5" t="s">
        <v>724</v>
      </c>
      <c r="E16" s="5" t="s">
        <v>718</v>
      </c>
      <c r="F16" s="10"/>
      <c r="G16" s="10"/>
      <c r="H16" s="10"/>
      <c r="I16" s="10"/>
      <c r="J16" s="10"/>
      <c r="K16" s="11" t="s">
        <v>107</v>
      </c>
      <c r="L16" s="11"/>
      <c r="M16" s="11"/>
      <c r="N16" s="11"/>
      <c r="O16" s="2"/>
    </row>
    <row r="17" spans="2:15" ht="11.25">
      <c r="B17" s="6" t="s">
        <v>0</v>
      </c>
      <c r="C17" s="5" t="s">
        <v>725</v>
      </c>
      <c r="D17" s="5" t="s">
        <v>726</v>
      </c>
      <c r="E17" s="5" t="s">
        <v>718</v>
      </c>
      <c r="F17" s="10"/>
      <c r="G17" s="10"/>
      <c r="H17" s="10"/>
      <c r="I17" s="10"/>
      <c r="J17" s="10"/>
      <c r="K17" s="11" t="s">
        <v>107</v>
      </c>
      <c r="L17" s="11"/>
      <c r="M17" s="11"/>
      <c r="N17" s="11"/>
      <c r="O17" s="2"/>
    </row>
    <row r="18" spans="2:15" ht="11.25">
      <c r="B18" s="5"/>
      <c r="C18" s="5" t="s">
        <v>727</v>
      </c>
      <c r="D18" s="5" t="s">
        <v>728</v>
      </c>
      <c r="E18" s="5" t="s">
        <v>721</v>
      </c>
      <c r="F18" s="11" t="e">
        <f>F17/' Населення'!F4</f>
        <v>#DIV/0!</v>
      </c>
      <c r="G18" s="11" t="e">
        <f>G17/' Населення'!G4</f>
        <v>#DIV/0!</v>
      </c>
      <c r="H18" s="11" t="e">
        <f>H17/' Населення'!H4</f>
        <v>#DIV/0!</v>
      </c>
      <c r="I18" s="11" t="e">
        <f>I17/' Населення'!I4</f>
        <v>#DIV/0!</v>
      </c>
      <c r="J18" s="11"/>
      <c r="K18" s="11" t="s">
        <v>729</v>
      </c>
      <c r="L18" s="11"/>
      <c r="M18" s="11"/>
      <c r="N18" s="11"/>
      <c r="O18" s="2"/>
    </row>
    <row r="19" spans="2:15" ht="11.25">
      <c r="B19" s="6" t="s">
        <v>0</v>
      </c>
      <c r="C19" s="5" t="s">
        <v>730</v>
      </c>
      <c r="D19" s="5" t="s">
        <v>731</v>
      </c>
      <c r="E19" s="5" t="s">
        <v>156</v>
      </c>
      <c r="F19" s="10"/>
      <c r="G19" s="10"/>
      <c r="H19" s="10"/>
      <c r="I19" s="10"/>
      <c r="J19" s="10"/>
      <c r="K19" s="11" t="s">
        <v>732</v>
      </c>
      <c r="L19" s="11"/>
      <c r="M19" s="11"/>
      <c r="N19" s="11"/>
      <c r="O19" s="2"/>
    </row>
    <row r="20" spans="2:15" ht="11.25">
      <c r="B20" s="6" t="s">
        <v>0</v>
      </c>
      <c r="C20" s="5" t="s">
        <v>733</v>
      </c>
      <c r="D20" s="5" t="s">
        <v>734</v>
      </c>
      <c r="E20" s="5" t="s">
        <v>156</v>
      </c>
      <c r="F20" s="10"/>
      <c r="G20" s="10"/>
      <c r="H20" s="10"/>
      <c r="I20" s="10"/>
      <c r="J20" s="10"/>
      <c r="K20" s="11" t="s">
        <v>735</v>
      </c>
      <c r="L20" s="11"/>
      <c r="M20" s="11"/>
      <c r="N20" s="11"/>
      <c r="O20" s="2"/>
    </row>
    <row r="21" spans="2:15" ht="11.25">
      <c r="B21" s="5"/>
      <c r="C21" s="5" t="s">
        <v>736</v>
      </c>
      <c r="D21" s="5" t="s">
        <v>737</v>
      </c>
      <c r="E21" s="5" t="s">
        <v>76</v>
      </c>
      <c r="F21" s="11" t="e">
        <f>F20*100/' Міський бюджет Доходи'!F5</f>
        <v>#DIV/0!</v>
      </c>
      <c r="G21" s="11" t="e">
        <f>G20*100/' Міський бюджет Доходи'!G5</f>
        <v>#DIV/0!</v>
      </c>
      <c r="H21" s="11" t="e">
        <f>H20*100/' Міський бюджет Доходи'!H5</f>
        <v>#DIV/0!</v>
      </c>
      <c r="I21" s="11" t="e">
        <f>I20*100/' Міський бюджет Доходи'!I5</f>
        <v>#DIV/0!</v>
      </c>
      <c r="J21" s="11"/>
      <c r="K21" s="11" t="s">
        <v>738</v>
      </c>
      <c r="L21" s="11"/>
      <c r="M21" s="11"/>
      <c r="N21" s="11"/>
      <c r="O21" s="2"/>
    </row>
    <row r="22" spans="2:15" ht="11.25">
      <c r="B22" s="5"/>
      <c r="C22" s="5" t="s">
        <v>739</v>
      </c>
      <c r="D22" s="5" t="s">
        <v>740</v>
      </c>
      <c r="E22" s="5" t="s">
        <v>138</v>
      </c>
      <c r="F22" s="12"/>
      <c r="G22" s="12"/>
      <c r="H22" s="12"/>
      <c r="I22" s="12"/>
      <c r="J22" s="12"/>
      <c r="K22" s="13" t="s">
        <v>741</v>
      </c>
      <c r="L22" s="13"/>
      <c r="M22" s="13"/>
      <c r="N22" s="13"/>
      <c r="O22" s="3"/>
    </row>
    <row r="23" spans="2:15" ht="11.25">
      <c r="B23" s="5"/>
      <c r="C23" s="5" t="s">
        <v>742</v>
      </c>
      <c r="D23" s="5" t="s">
        <v>743</v>
      </c>
      <c r="E23" s="5" t="s">
        <v>138</v>
      </c>
      <c r="F23" s="12"/>
      <c r="G23" s="12"/>
      <c r="H23" s="12"/>
      <c r="I23" s="12"/>
      <c r="J23" s="12"/>
      <c r="K23" s="13"/>
      <c r="L23" s="13"/>
      <c r="M23" s="13"/>
      <c r="N23" s="13"/>
      <c r="O23" s="3"/>
    </row>
    <row r="24" spans="2:15" ht="11.25">
      <c r="B24" s="5"/>
      <c r="C24" s="5" t="s">
        <v>744</v>
      </c>
      <c r="D24" s="5" t="s">
        <v>745</v>
      </c>
      <c r="E24" s="5" t="s">
        <v>138</v>
      </c>
      <c r="F24" s="12"/>
      <c r="G24" s="12"/>
      <c r="H24" s="12"/>
      <c r="I24" s="12"/>
      <c r="J24" s="12"/>
      <c r="K24" s="13"/>
      <c r="L24" s="13"/>
      <c r="M24" s="13"/>
      <c r="N24" s="13"/>
      <c r="O24" s="3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N40" sqref="N40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746</v>
      </c>
      <c r="D2" s="8" t="s">
        <v>747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748</v>
      </c>
      <c r="D3" s="5" t="s">
        <v>749</v>
      </c>
      <c r="E3" s="5" t="s">
        <v>750</v>
      </c>
      <c r="F3" s="10"/>
      <c r="G3" s="10"/>
      <c r="H3" s="10"/>
      <c r="I3" s="10"/>
      <c r="J3" s="10"/>
      <c r="K3" s="11" t="s">
        <v>751</v>
      </c>
      <c r="L3" s="11"/>
      <c r="M3" s="11"/>
      <c r="N3" s="11"/>
      <c r="O3" s="2"/>
    </row>
    <row r="4" spans="2:15" ht="11.25">
      <c r="B4" s="6" t="s">
        <v>0</v>
      </c>
      <c r="C4" s="5" t="s">
        <v>752</v>
      </c>
      <c r="D4" s="5" t="s">
        <v>753</v>
      </c>
      <c r="E4" s="5" t="s">
        <v>76</v>
      </c>
      <c r="F4" s="10"/>
      <c r="G4" s="10"/>
      <c r="H4" s="10"/>
      <c r="I4" s="10"/>
      <c r="J4" s="10"/>
      <c r="K4" s="11" t="s">
        <v>754</v>
      </c>
      <c r="L4" s="11"/>
      <c r="M4" s="11"/>
      <c r="N4" s="11"/>
      <c r="O4" s="2"/>
    </row>
    <row r="5" spans="2:15" ht="11.25">
      <c r="B5" s="6" t="s">
        <v>0</v>
      </c>
      <c r="C5" s="5" t="s">
        <v>755</v>
      </c>
      <c r="D5" s="5" t="s">
        <v>756</v>
      </c>
      <c r="E5" s="5" t="s">
        <v>76</v>
      </c>
      <c r="F5" s="10"/>
      <c r="G5" s="10"/>
      <c r="H5" s="10"/>
      <c r="I5" s="10"/>
      <c r="J5" s="10"/>
      <c r="K5" s="11" t="s">
        <v>757</v>
      </c>
      <c r="L5" s="11"/>
      <c r="M5" s="11"/>
      <c r="N5" s="11"/>
      <c r="O5" s="2"/>
    </row>
    <row r="6" spans="2:15" ht="11.25">
      <c r="B6" s="5"/>
      <c r="C6" s="5" t="s">
        <v>758</v>
      </c>
      <c r="D6" s="5" t="s">
        <v>759</v>
      </c>
      <c r="E6" s="5" t="s">
        <v>76</v>
      </c>
      <c r="F6" s="10"/>
      <c r="G6" s="10"/>
      <c r="H6" s="10"/>
      <c r="I6" s="10"/>
      <c r="J6" s="10"/>
      <c r="K6" s="11" t="s">
        <v>760</v>
      </c>
      <c r="L6" s="11"/>
      <c r="M6" s="11"/>
      <c r="N6" s="11"/>
      <c r="O6" s="2"/>
    </row>
    <row r="7" spans="2:14" ht="11.25">
      <c r="B7" s="5"/>
      <c r="C7" s="5" t="s">
        <v>761</v>
      </c>
      <c r="D7" s="8" t="s">
        <v>762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5" ht="11.25">
      <c r="B8" s="6"/>
      <c r="C8" s="5" t="s">
        <v>763</v>
      </c>
      <c r="D8" s="5" t="s">
        <v>764</v>
      </c>
      <c r="E8" s="5" t="s">
        <v>765</v>
      </c>
      <c r="F8" s="10"/>
      <c r="G8" s="10"/>
      <c r="H8" s="10"/>
      <c r="I8" s="10"/>
      <c r="J8" s="10"/>
      <c r="K8" s="11" t="s">
        <v>766</v>
      </c>
      <c r="L8" s="11"/>
      <c r="M8" s="11"/>
      <c r="N8" s="11"/>
      <c r="O8" s="2"/>
    </row>
    <row r="9" spans="2:15" ht="11.25">
      <c r="B9" s="6" t="s">
        <v>0</v>
      </c>
      <c r="C9" s="5" t="s">
        <v>767</v>
      </c>
      <c r="D9" s="5" t="s">
        <v>768</v>
      </c>
      <c r="E9" s="5" t="s">
        <v>769</v>
      </c>
      <c r="F9" s="10"/>
      <c r="G9" s="10"/>
      <c r="H9" s="10"/>
      <c r="I9" s="10"/>
      <c r="J9" s="10"/>
      <c r="K9" s="11" t="s">
        <v>770</v>
      </c>
      <c r="L9" s="11"/>
      <c r="M9" s="11"/>
      <c r="N9" s="11"/>
      <c r="O9" s="2"/>
    </row>
    <row r="10" spans="2:14" ht="11.25">
      <c r="B10" s="5"/>
      <c r="C10" s="5" t="s">
        <v>771</v>
      </c>
      <c r="D10" s="8" t="s">
        <v>772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5" ht="11.25">
      <c r="B11" s="6"/>
      <c r="C11" s="5" t="s">
        <v>773</v>
      </c>
      <c r="D11" s="5" t="s">
        <v>774</v>
      </c>
      <c r="E11" s="5" t="s">
        <v>775</v>
      </c>
      <c r="F11" s="10"/>
      <c r="G11" s="10"/>
      <c r="H11" s="10"/>
      <c r="I11" s="10"/>
      <c r="J11" s="10"/>
      <c r="K11" s="11" t="s">
        <v>776</v>
      </c>
      <c r="L11" s="11"/>
      <c r="M11" s="11"/>
      <c r="N11" s="11"/>
      <c r="O11" s="2"/>
    </row>
    <row r="12" spans="2:15" ht="11.25">
      <c r="B12" s="5"/>
      <c r="C12" s="5" t="s">
        <v>777</v>
      </c>
      <c r="D12" s="5" t="s">
        <v>778</v>
      </c>
      <c r="E12" s="5" t="s">
        <v>775</v>
      </c>
      <c r="F12" s="10"/>
      <c r="G12" s="10"/>
      <c r="H12" s="10"/>
      <c r="I12" s="10"/>
      <c r="J12" s="10"/>
      <c r="K12" s="11" t="s">
        <v>779</v>
      </c>
      <c r="L12" s="11"/>
      <c r="M12" s="11"/>
      <c r="N12" s="11"/>
      <c r="O12" s="2"/>
    </row>
    <row r="13" spans="2:15" ht="11.25">
      <c r="B13" s="6" t="s">
        <v>0</v>
      </c>
      <c r="C13" s="5" t="s">
        <v>780</v>
      </c>
      <c r="D13" s="5" t="s">
        <v>781</v>
      </c>
      <c r="E13" s="5" t="s">
        <v>775</v>
      </c>
      <c r="F13" s="10"/>
      <c r="G13" s="10"/>
      <c r="H13" s="10"/>
      <c r="I13" s="10"/>
      <c r="J13" s="10"/>
      <c r="K13" s="11" t="s">
        <v>782</v>
      </c>
      <c r="L13" s="11"/>
      <c r="M13" s="11"/>
      <c r="N13" s="11"/>
      <c r="O13" s="2"/>
    </row>
    <row r="14" spans="2:15" ht="11.25">
      <c r="B14" s="6"/>
      <c r="C14" s="5" t="s">
        <v>783</v>
      </c>
      <c r="D14" s="5" t="s">
        <v>784</v>
      </c>
      <c r="E14" s="5" t="s">
        <v>785</v>
      </c>
      <c r="F14" s="10"/>
      <c r="G14" s="10"/>
      <c r="H14" s="10"/>
      <c r="I14" s="10"/>
      <c r="J14" s="10"/>
      <c r="K14" s="11" t="s">
        <v>782</v>
      </c>
      <c r="L14" s="11"/>
      <c r="M14" s="11"/>
      <c r="N14" s="11"/>
      <c r="O14" s="2"/>
    </row>
    <row r="15" spans="2:15" ht="11.25">
      <c r="B15" s="5"/>
      <c r="C15" s="5" t="s">
        <v>786</v>
      </c>
      <c r="D15" s="5" t="s">
        <v>787</v>
      </c>
      <c r="E15" s="5" t="s">
        <v>788</v>
      </c>
      <c r="F15" s="11" t="e">
        <f>F13/(' Населення'!F4*F5)</f>
        <v>#DIV/0!</v>
      </c>
      <c r="G15" s="11" t="e">
        <f>G13/(' Населення'!G4*G5)</f>
        <v>#DIV/0!</v>
      </c>
      <c r="H15" s="11" t="e">
        <f>H13/(' Населення'!H4*H5)</f>
        <v>#DIV/0!</v>
      </c>
      <c r="I15" s="11" t="e">
        <f>I13/(' Населення'!I4*I5)</f>
        <v>#DIV/0!</v>
      </c>
      <c r="J15" s="11"/>
      <c r="K15" s="11" t="s">
        <v>789</v>
      </c>
      <c r="L15" s="11"/>
      <c r="M15" s="11"/>
      <c r="N15" s="11"/>
      <c r="O15" s="2"/>
    </row>
    <row r="16" spans="2:15" ht="11.25">
      <c r="B16" s="6" t="s">
        <v>0</v>
      </c>
      <c r="C16" s="5" t="s">
        <v>790</v>
      </c>
      <c r="D16" s="5" t="s">
        <v>791</v>
      </c>
      <c r="E16" s="5" t="s">
        <v>76</v>
      </c>
      <c r="F16" s="10"/>
      <c r="G16" s="10"/>
      <c r="H16" s="10"/>
      <c r="I16" s="10"/>
      <c r="J16" s="10"/>
      <c r="K16" s="11" t="s">
        <v>792</v>
      </c>
      <c r="L16" s="11"/>
      <c r="M16" s="11"/>
      <c r="N16" s="11"/>
      <c r="O16" s="2"/>
    </row>
    <row r="17" spans="2:15" ht="11.25">
      <c r="B17" s="6" t="s">
        <v>0</v>
      </c>
      <c r="C17" s="5" t="s">
        <v>793</v>
      </c>
      <c r="D17" s="5" t="s">
        <v>794</v>
      </c>
      <c r="E17" s="5" t="s">
        <v>795</v>
      </c>
      <c r="F17" s="10"/>
      <c r="G17" s="10"/>
      <c r="H17" s="10"/>
      <c r="I17" s="10"/>
      <c r="J17" s="10"/>
      <c r="K17" s="11" t="s">
        <v>796</v>
      </c>
      <c r="L17" s="11"/>
      <c r="M17" s="11"/>
      <c r="N17" s="11"/>
      <c r="O17" s="2"/>
    </row>
    <row r="18" spans="2:15" ht="11.25">
      <c r="B18" s="6" t="s">
        <v>0</v>
      </c>
      <c r="C18" s="5" t="s">
        <v>797</v>
      </c>
      <c r="D18" s="5" t="s">
        <v>798</v>
      </c>
      <c r="E18" s="5" t="s">
        <v>795</v>
      </c>
      <c r="F18" s="10"/>
      <c r="G18" s="10"/>
      <c r="H18" s="10"/>
      <c r="I18" s="10"/>
      <c r="J18" s="10"/>
      <c r="K18" s="11" t="s">
        <v>799</v>
      </c>
      <c r="L18" s="11"/>
      <c r="M18" s="11"/>
      <c r="N18" s="11"/>
      <c r="O18" s="2"/>
    </row>
    <row r="19" spans="2:15" ht="11.25">
      <c r="B19" s="6"/>
      <c r="C19" s="5" t="s">
        <v>800</v>
      </c>
      <c r="D19" s="5" t="s">
        <v>801</v>
      </c>
      <c r="E19" s="5" t="s">
        <v>795</v>
      </c>
      <c r="F19" s="10"/>
      <c r="G19" s="10"/>
      <c r="H19" s="10"/>
      <c r="I19" s="10"/>
      <c r="J19" s="10"/>
      <c r="K19" s="11" t="s">
        <v>802</v>
      </c>
      <c r="L19" s="11"/>
      <c r="M19" s="11"/>
      <c r="N19" s="11"/>
      <c r="O19" s="2"/>
    </row>
    <row r="20" spans="2:15" ht="11.25">
      <c r="B20" s="6"/>
      <c r="C20" s="5" t="s">
        <v>803</v>
      </c>
      <c r="D20" s="5" t="s">
        <v>804</v>
      </c>
      <c r="E20" s="5" t="s">
        <v>795</v>
      </c>
      <c r="F20" s="10"/>
      <c r="G20" s="10"/>
      <c r="H20" s="10"/>
      <c r="I20" s="10"/>
      <c r="J20" s="10"/>
      <c r="K20" s="11" t="s">
        <v>805</v>
      </c>
      <c r="L20" s="11"/>
      <c r="M20" s="11"/>
      <c r="N20" s="11"/>
      <c r="O20" s="2"/>
    </row>
    <row r="21" spans="2:15" ht="11.25">
      <c r="B21" s="6"/>
      <c r="C21" s="5" t="s">
        <v>806</v>
      </c>
      <c r="D21" s="5" t="s">
        <v>807</v>
      </c>
      <c r="E21" s="5" t="s">
        <v>76</v>
      </c>
      <c r="F21" s="10"/>
      <c r="G21" s="10"/>
      <c r="H21" s="10"/>
      <c r="I21" s="10"/>
      <c r="J21" s="10"/>
      <c r="K21" s="11" t="s">
        <v>808</v>
      </c>
      <c r="L21" s="11"/>
      <c r="M21" s="11"/>
      <c r="N21" s="11"/>
      <c r="O21" s="2"/>
    </row>
    <row r="22" spans="2:15" ht="11.25">
      <c r="B22" s="6"/>
      <c r="C22" s="5" t="s">
        <v>809</v>
      </c>
      <c r="D22" s="5" t="s">
        <v>810</v>
      </c>
      <c r="E22" s="5" t="s">
        <v>76</v>
      </c>
      <c r="F22" s="11" t="e">
        <f>F18/F17*100</f>
        <v>#DIV/0!</v>
      </c>
      <c r="G22" s="11" t="e">
        <f>G18/G17*100</f>
        <v>#DIV/0!</v>
      </c>
      <c r="H22" s="11" t="e">
        <f>H18/H17*100</f>
        <v>#DIV/0!</v>
      </c>
      <c r="I22" s="11" t="e">
        <f>I18/I17*100</f>
        <v>#DIV/0!</v>
      </c>
      <c r="J22" s="11"/>
      <c r="K22" s="11" t="s">
        <v>811</v>
      </c>
      <c r="L22" s="11"/>
      <c r="M22" s="11"/>
      <c r="N22" s="11"/>
      <c r="O22" s="2"/>
    </row>
    <row r="23" spans="2:15" ht="11.25">
      <c r="B23" s="6"/>
      <c r="C23" s="5" t="s">
        <v>812</v>
      </c>
      <c r="D23" s="5" t="s">
        <v>813</v>
      </c>
      <c r="E23" s="5" t="s">
        <v>138</v>
      </c>
      <c r="F23" s="12"/>
      <c r="G23" s="12"/>
      <c r="H23" s="12"/>
      <c r="I23" s="12"/>
      <c r="J23" s="12"/>
      <c r="K23" s="13" t="s">
        <v>814</v>
      </c>
      <c r="L23" s="13"/>
      <c r="M23" s="13"/>
      <c r="N23" s="13"/>
      <c r="O23" s="3"/>
    </row>
    <row r="24" spans="2:15" ht="11.25">
      <c r="B24" s="6"/>
      <c r="C24" s="5" t="s">
        <v>815</v>
      </c>
      <c r="D24" s="5" t="s">
        <v>816</v>
      </c>
      <c r="E24" s="5" t="s">
        <v>138</v>
      </c>
      <c r="F24" s="12"/>
      <c r="G24" s="12"/>
      <c r="H24" s="12"/>
      <c r="I24" s="12"/>
      <c r="J24" s="12"/>
      <c r="K24" s="13" t="s">
        <v>817</v>
      </c>
      <c r="L24" s="13"/>
      <c r="M24" s="13"/>
      <c r="N24" s="13"/>
      <c r="O24" s="3"/>
    </row>
    <row r="25" spans="2:15" ht="11.25">
      <c r="B25" s="6"/>
      <c r="C25" s="5" t="s">
        <v>818</v>
      </c>
      <c r="D25" s="5" t="s">
        <v>819</v>
      </c>
      <c r="E25" s="5" t="s">
        <v>156</v>
      </c>
      <c r="F25" s="10"/>
      <c r="G25" s="10"/>
      <c r="H25" s="10"/>
      <c r="I25" s="10"/>
      <c r="J25" s="10"/>
      <c r="K25" s="11" t="s">
        <v>820</v>
      </c>
      <c r="L25" s="11"/>
      <c r="M25" s="11"/>
      <c r="N25" s="11"/>
      <c r="O25" s="2"/>
    </row>
    <row r="26" spans="2:15" ht="11.25">
      <c r="B26" s="6"/>
      <c r="C26" s="5" t="s">
        <v>821</v>
      </c>
      <c r="D26" s="5" t="s">
        <v>822</v>
      </c>
      <c r="E26" s="5" t="s">
        <v>156</v>
      </c>
      <c r="F26" s="10"/>
      <c r="G26" s="10"/>
      <c r="H26" s="10"/>
      <c r="I26" s="10"/>
      <c r="J26" s="10"/>
      <c r="K26" s="11" t="s">
        <v>820</v>
      </c>
      <c r="L26" s="11"/>
      <c r="M26" s="11"/>
      <c r="N26" s="11"/>
      <c r="O26" s="2"/>
    </row>
    <row r="27" spans="2:15" ht="11.25">
      <c r="B27" s="6"/>
      <c r="C27" s="5" t="s">
        <v>823</v>
      </c>
      <c r="D27" s="5" t="s">
        <v>824</v>
      </c>
      <c r="E27" s="5" t="s">
        <v>156</v>
      </c>
      <c r="F27" s="10"/>
      <c r="G27" s="10"/>
      <c r="H27" s="10"/>
      <c r="I27" s="10"/>
      <c r="J27" s="10"/>
      <c r="K27" s="11" t="s">
        <v>820</v>
      </c>
      <c r="L27" s="11"/>
      <c r="M27" s="11"/>
      <c r="N27" s="11"/>
      <c r="O27" s="2"/>
    </row>
    <row r="28" spans="2:14" ht="11.25">
      <c r="B28" s="5"/>
      <c r="C28" s="5" t="s">
        <v>825</v>
      </c>
      <c r="D28" s="8" t="s">
        <v>826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11.25">
      <c r="B29" s="6" t="s">
        <v>0</v>
      </c>
      <c r="C29" s="5" t="s">
        <v>827</v>
      </c>
      <c r="D29" s="5" t="s">
        <v>828</v>
      </c>
      <c r="E29" s="5" t="s">
        <v>156</v>
      </c>
      <c r="F29" s="10"/>
      <c r="G29" s="10"/>
      <c r="H29" s="10"/>
      <c r="I29" s="10"/>
      <c r="J29" s="10"/>
      <c r="K29" s="11" t="s">
        <v>829</v>
      </c>
      <c r="L29" s="11"/>
      <c r="M29" s="11"/>
      <c r="N29" s="11"/>
      <c r="O29" s="2"/>
    </row>
    <row r="30" spans="2:15" ht="11.25">
      <c r="B30" s="6"/>
      <c r="C30" s="5" t="s">
        <v>830</v>
      </c>
      <c r="D30" s="5" t="s">
        <v>831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832</v>
      </c>
      <c r="D31" s="5" t="s">
        <v>833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834</v>
      </c>
      <c r="D32" s="5" t="s">
        <v>835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836</v>
      </c>
      <c r="D33" s="5" t="s">
        <v>837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838</v>
      </c>
      <c r="D34" s="5" t="s">
        <v>839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840</v>
      </c>
      <c r="D35" s="5" t="s">
        <v>841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842</v>
      </c>
      <c r="D36" s="5" t="s">
        <v>843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844</v>
      </c>
      <c r="D37" s="5" t="s">
        <v>845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846</v>
      </c>
      <c r="D38" s="5" t="s">
        <v>847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848</v>
      </c>
      <c r="D39" s="5" t="s">
        <v>849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850</v>
      </c>
      <c r="D40" s="5" t="s">
        <v>851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N36" sqref="N36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852</v>
      </c>
      <c r="D2" s="8" t="s">
        <v>853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854</v>
      </c>
      <c r="D3" s="5" t="s">
        <v>855</v>
      </c>
      <c r="E3" s="5" t="s">
        <v>750</v>
      </c>
      <c r="F3" s="10"/>
      <c r="G3" s="10"/>
      <c r="H3" s="10"/>
      <c r="I3" s="10"/>
      <c r="J3" s="10"/>
      <c r="K3" s="11" t="s">
        <v>856</v>
      </c>
      <c r="L3" s="11"/>
      <c r="M3" s="11"/>
      <c r="N3" s="11"/>
      <c r="O3" s="2"/>
    </row>
    <row r="4" spans="2:15" ht="11.25">
      <c r="B4" s="6" t="s">
        <v>0</v>
      </c>
      <c r="C4" s="5" t="s">
        <v>857</v>
      </c>
      <c r="D4" s="5" t="s">
        <v>858</v>
      </c>
      <c r="E4" s="5" t="s">
        <v>76</v>
      </c>
      <c r="F4" s="10"/>
      <c r="G4" s="10"/>
      <c r="H4" s="10"/>
      <c r="I4" s="10"/>
      <c r="J4" s="10"/>
      <c r="K4" s="11" t="s">
        <v>859</v>
      </c>
      <c r="L4" s="11"/>
      <c r="M4" s="11"/>
      <c r="N4" s="11"/>
      <c r="O4" s="2"/>
    </row>
    <row r="5" spans="2:15" ht="11.25">
      <c r="B5" s="6" t="s">
        <v>0</v>
      </c>
      <c r="C5" s="5" t="s">
        <v>860</v>
      </c>
      <c r="D5" s="5" t="s">
        <v>861</v>
      </c>
      <c r="E5" s="5" t="s">
        <v>76</v>
      </c>
      <c r="F5" s="10"/>
      <c r="G5" s="10"/>
      <c r="H5" s="10"/>
      <c r="I5" s="10"/>
      <c r="J5" s="10"/>
      <c r="K5" s="11" t="s">
        <v>856</v>
      </c>
      <c r="L5" s="11"/>
      <c r="M5" s="11"/>
      <c r="N5" s="11"/>
      <c r="O5" s="2"/>
    </row>
    <row r="6" spans="2:14" ht="11.25">
      <c r="B6" s="5"/>
      <c r="C6" s="5" t="s">
        <v>862</v>
      </c>
      <c r="D6" s="8" t="s">
        <v>863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5" ht="11.25">
      <c r="B7" s="6"/>
      <c r="C7" s="5" t="s">
        <v>864</v>
      </c>
      <c r="D7" s="5" t="s">
        <v>865</v>
      </c>
      <c r="E7" s="5" t="s">
        <v>138</v>
      </c>
      <c r="F7" s="12"/>
      <c r="G7" s="12"/>
      <c r="H7" s="12"/>
      <c r="I7" s="12"/>
      <c r="J7" s="12"/>
      <c r="K7" s="13" t="s">
        <v>866</v>
      </c>
      <c r="L7" s="13"/>
      <c r="M7" s="13"/>
      <c r="N7" s="13"/>
      <c r="O7" s="3"/>
    </row>
    <row r="8" spans="2:15" ht="11.25">
      <c r="B8" s="5"/>
      <c r="C8" s="5" t="s">
        <v>867</v>
      </c>
      <c r="D8" s="5" t="s">
        <v>868</v>
      </c>
      <c r="E8" s="5" t="s">
        <v>765</v>
      </c>
      <c r="F8" s="11" t="e">
        <f>F7/F3</f>
        <v>#DIV/0!</v>
      </c>
      <c r="G8" s="11" t="e">
        <f>G7/G3</f>
        <v>#DIV/0!</v>
      </c>
      <c r="H8" s="11" t="e">
        <f>H7/H3</f>
        <v>#DIV/0!</v>
      </c>
      <c r="I8" s="11" t="e">
        <f>I7/I3</f>
        <v>#DIV/0!</v>
      </c>
      <c r="J8" s="11"/>
      <c r="K8" s="11" t="s">
        <v>869</v>
      </c>
      <c r="L8" s="11"/>
      <c r="M8" s="11"/>
      <c r="N8" s="11"/>
      <c r="O8" s="2"/>
    </row>
    <row r="9" spans="2:15" ht="11.25">
      <c r="B9" s="5"/>
      <c r="C9" s="5" t="s">
        <v>870</v>
      </c>
      <c r="D9" s="5" t="s">
        <v>871</v>
      </c>
      <c r="E9" s="5" t="s">
        <v>76</v>
      </c>
      <c r="F9" s="10"/>
      <c r="G9" s="10"/>
      <c r="H9" s="10"/>
      <c r="I9" s="10"/>
      <c r="J9" s="10"/>
      <c r="K9" s="11" t="s">
        <v>872</v>
      </c>
      <c r="L9" s="11"/>
      <c r="M9" s="11"/>
      <c r="N9" s="11"/>
      <c r="O9" s="2"/>
    </row>
    <row r="10" spans="2:15" ht="11.25">
      <c r="B10" s="6"/>
      <c r="C10" s="5" t="s">
        <v>873</v>
      </c>
      <c r="D10" s="5" t="s">
        <v>874</v>
      </c>
      <c r="E10" s="5" t="s">
        <v>775</v>
      </c>
      <c r="F10" s="10"/>
      <c r="G10" s="10"/>
      <c r="H10" s="10"/>
      <c r="I10" s="10"/>
      <c r="J10" s="10"/>
      <c r="K10" s="11" t="s">
        <v>875</v>
      </c>
      <c r="L10" s="11"/>
      <c r="M10" s="11"/>
      <c r="N10" s="11"/>
      <c r="O10" s="2"/>
    </row>
    <row r="11" spans="2:15" ht="11.25">
      <c r="B11" s="6" t="s">
        <v>0</v>
      </c>
      <c r="C11" s="5" t="s">
        <v>876</v>
      </c>
      <c r="D11" s="5" t="s">
        <v>877</v>
      </c>
      <c r="E11" s="5" t="s">
        <v>788</v>
      </c>
      <c r="F11" s="11" t="e">
        <f>F10/365/' Населення'!F4</f>
        <v>#DIV/0!</v>
      </c>
      <c r="G11" s="11" t="e">
        <f>G10/365/' Населення'!G4</f>
        <v>#DIV/0!</v>
      </c>
      <c r="H11" s="11" t="e">
        <f>H10/365/' Населення'!H4</f>
        <v>#DIV/0!</v>
      </c>
      <c r="I11" s="11" t="e">
        <f>I10/365/' Населення'!I4</f>
        <v>#DIV/0!</v>
      </c>
      <c r="J11" s="11"/>
      <c r="K11" s="11" t="s">
        <v>878</v>
      </c>
      <c r="L11" s="11"/>
      <c r="M11" s="11"/>
      <c r="N11" s="11"/>
      <c r="O11" s="2"/>
    </row>
    <row r="12" spans="2:14" ht="11.25">
      <c r="B12" s="5"/>
      <c r="C12" s="5" t="s">
        <v>879</v>
      </c>
      <c r="D12" s="8" t="s">
        <v>880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 t="s">
        <v>0</v>
      </c>
      <c r="C13" s="5" t="s">
        <v>881</v>
      </c>
      <c r="D13" s="5" t="s">
        <v>882</v>
      </c>
      <c r="E13" s="5" t="s">
        <v>795</v>
      </c>
      <c r="F13" s="10"/>
      <c r="G13" s="10"/>
      <c r="H13" s="10"/>
      <c r="I13" s="10"/>
      <c r="J13" s="10"/>
      <c r="K13" s="11" t="s">
        <v>796</v>
      </c>
      <c r="L13" s="11"/>
      <c r="M13" s="11"/>
      <c r="N13" s="11"/>
      <c r="O13" s="2"/>
    </row>
    <row r="14" spans="2:15" ht="11.25">
      <c r="B14" s="6"/>
      <c r="C14" s="5" t="s">
        <v>883</v>
      </c>
      <c r="D14" s="5" t="s">
        <v>884</v>
      </c>
      <c r="E14" s="5" t="s">
        <v>76</v>
      </c>
      <c r="F14" s="10"/>
      <c r="G14" s="10"/>
      <c r="H14" s="10"/>
      <c r="I14" s="10"/>
      <c r="J14" s="10"/>
      <c r="K14" s="11" t="s">
        <v>885</v>
      </c>
      <c r="L14" s="11"/>
      <c r="M14" s="11"/>
      <c r="N14" s="11"/>
      <c r="O14" s="2"/>
    </row>
    <row r="15" spans="2:15" ht="11.25">
      <c r="B15" s="6" t="s">
        <v>0</v>
      </c>
      <c r="C15" s="5" t="s">
        <v>886</v>
      </c>
      <c r="D15" s="5" t="s">
        <v>887</v>
      </c>
      <c r="E15" s="5" t="s">
        <v>795</v>
      </c>
      <c r="F15" s="10"/>
      <c r="G15" s="10"/>
      <c r="H15" s="10"/>
      <c r="I15" s="10"/>
      <c r="J15" s="10"/>
      <c r="K15" s="11" t="s">
        <v>888</v>
      </c>
      <c r="L15" s="11"/>
      <c r="M15" s="11"/>
      <c r="N15" s="11"/>
      <c r="O15" s="2"/>
    </row>
    <row r="16" spans="2:15" ht="11.25">
      <c r="B16" s="6"/>
      <c r="C16" s="5" t="s">
        <v>889</v>
      </c>
      <c r="D16" s="5" t="s">
        <v>890</v>
      </c>
      <c r="E16" s="5" t="s">
        <v>795</v>
      </c>
      <c r="F16" s="10"/>
      <c r="G16" s="10"/>
      <c r="H16" s="10"/>
      <c r="I16" s="10"/>
      <c r="J16" s="10"/>
      <c r="K16" s="11" t="s">
        <v>891</v>
      </c>
      <c r="L16" s="11"/>
      <c r="M16" s="11"/>
      <c r="N16" s="11"/>
      <c r="O16" s="2"/>
    </row>
    <row r="17" spans="2:15" ht="11.25">
      <c r="B17" s="6"/>
      <c r="C17" s="5" t="s">
        <v>892</v>
      </c>
      <c r="D17" s="5" t="s">
        <v>893</v>
      </c>
      <c r="E17" s="5" t="s">
        <v>795</v>
      </c>
      <c r="F17" s="10"/>
      <c r="G17" s="10"/>
      <c r="H17" s="10"/>
      <c r="I17" s="10"/>
      <c r="J17" s="10"/>
      <c r="K17" s="11" t="s">
        <v>891</v>
      </c>
      <c r="L17" s="11"/>
      <c r="M17" s="11"/>
      <c r="N17" s="11"/>
      <c r="O17" s="2"/>
    </row>
    <row r="18" spans="2:15" ht="11.25">
      <c r="B18" s="6"/>
      <c r="C18" s="5" t="s">
        <v>894</v>
      </c>
      <c r="D18" s="5" t="s">
        <v>895</v>
      </c>
      <c r="E18" s="5" t="s">
        <v>76</v>
      </c>
      <c r="F18" s="10"/>
      <c r="G18" s="10"/>
      <c r="H18" s="10"/>
      <c r="I18" s="10"/>
      <c r="J18" s="10"/>
      <c r="K18" s="11" t="s">
        <v>896</v>
      </c>
      <c r="L18" s="11"/>
      <c r="M18" s="11"/>
      <c r="N18" s="11"/>
      <c r="O18" s="2"/>
    </row>
    <row r="19" spans="2:15" ht="11.25">
      <c r="B19" s="6"/>
      <c r="C19" s="5" t="s">
        <v>897</v>
      </c>
      <c r="D19" s="5" t="s">
        <v>898</v>
      </c>
      <c r="E19" s="5" t="s">
        <v>785</v>
      </c>
      <c r="F19" s="10"/>
      <c r="G19" s="10"/>
      <c r="H19" s="10"/>
      <c r="I19" s="10"/>
      <c r="J19" s="10"/>
      <c r="K19" s="11" t="s">
        <v>875</v>
      </c>
      <c r="L19" s="11"/>
      <c r="M19" s="11"/>
      <c r="N19" s="11"/>
      <c r="O19" s="2"/>
    </row>
    <row r="20" spans="2:15" ht="11.25">
      <c r="B20" s="6"/>
      <c r="C20" s="5" t="s">
        <v>899</v>
      </c>
      <c r="D20" s="5" t="s">
        <v>900</v>
      </c>
      <c r="E20" s="5" t="s">
        <v>138</v>
      </c>
      <c r="F20" s="12"/>
      <c r="G20" s="12"/>
      <c r="H20" s="12"/>
      <c r="I20" s="12"/>
      <c r="J20" s="12"/>
      <c r="K20" s="13" t="s">
        <v>901</v>
      </c>
      <c r="L20" s="13"/>
      <c r="M20" s="13"/>
      <c r="N20" s="13"/>
      <c r="O20" s="3"/>
    </row>
    <row r="21" spans="2:15" ht="11.25">
      <c r="B21" s="6"/>
      <c r="C21" s="5" t="s">
        <v>902</v>
      </c>
      <c r="D21" s="5" t="s">
        <v>903</v>
      </c>
      <c r="E21" s="5" t="s">
        <v>138</v>
      </c>
      <c r="F21" s="12"/>
      <c r="G21" s="12"/>
      <c r="H21" s="12"/>
      <c r="I21" s="12"/>
      <c r="J21" s="12"/>
      <c r="K21" s="13" t="s">
        <v>904</v>
      </c>
      <c r="L21" s="13"/>
      <c r="M21" s="13"/>
      <c r="N21" s="13"/>
      <c r="O21" s="3"/>
    </row>
    <row r="22" spans="2:15" ht="11.25">
      <c r="B22" s="6"/>
      <c r="C22" s="5" t="s">
        <v>905</v>
      </c>
      <c r="D22" s="5" t="s">
        <v>906</v>
      </c>
      <c r="E22" s="5" t="s">
        <v>156</v>
      </c>
      <c r="F22" s="10"/>
      <c r="G22" s="10"/>
      <c r="H22" s="10"/>
      <c r="I22" s="10"/>
      <c r="J22" s="10"/>
      <c r="K22" s="11" t="s">
        <v>820</v>
      </c>
      <c r="L22" s="11"/>
      <c r="M22" s="11"/>
      <c r="N22" s="11"/>
      <c r="O22" s="2"/>
    </row>
    <row r="23" spans="2:14" ht="11.25">
      <c r="B23" s="5"/>
      <c r="C23" s="5" t="s">
        <v>907</v>
      </c>
      <c r="D23" s="8" t="s">
        <v>908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909</v>
      </c>
      <c r="D24" s="5" t="s">
        <v>910</v>
      </c>
      <c r="E24" s="5" t="s">
        <v>156</v>
      </c>
      <c r="F24" s="10"/>
      <c r="G24" s="10"/>
      <c r="H24" s="10"/>
      <c r="I24" s="10"/>
      <c r="J24" s="10"/>
      <c r="K24" s="11" t="s">
        <v>829</v>
      </c>
      <c r="L24" s="11"/>
      <c r="M24" s="11"/>
      <c r="N24" s="11"/>
      <c r="O24" s="2"/>
    </row>
    <row r="25" spans="2:15" ht="11.25">
      <c r="B25" s="6"/>
      <c r="C25" s="5" t="s">
        <v>911</v>
      </c>
      <c r="D25" s="5" t="s">
        <v>831</v>
      </c>
      <c r="E25" s="5" t="s">
        <v>156</v>
      </c>
      <c r="F25" s="10"/>
      <c r="G25" s="10"/>
      <c r="H25" s="10"/>
      <c r="I25" s="10"/>
      <c r="J25" s="10"/>
      <c r="K25" s="11"/>
      <c r="L25" s="11"/>
      <c r="M25" s="11"/>
      <c r="N25" s="11"/>
      <c r="O25" s="2"/>
    </row>
    <row r="26" spans="2:15" ht="11.25">
      <c r="B26" s="6"/>
      <c r="C26" s="5" t="s">
        <v>912</v>
      </c>
      <c r="D26" s="5" t="s">
        <v>835</v>
      </c>
      <c r="E26" s="5" t="s">
        <v>156</v>
      </c>
      <c r="F26" s="10"/>
      <c r="G26" s="10"/>
      <c r="H26" s="10"/>
      <c r="I26" s="10"/>
      <c r="J26" s="10"/>
      <c r="K26" s="11"/>
      <c r="L26" s="11"/>
      <c r="M26" s="11"/>
      <c r="N26" s="11"/>
      <c r="O26" s="2"/>
    </row>
    <row r="27" spans="2:15" ht="11.25">
      <c r="B27" s="6"/>
      <c r="C27" s="5" t="s">
        <v>913</v>
      </c>
      <c r="D27" s="5" t="s">
        <v>914</v>
      </c>
      <c r="E27" s="5" t="s">
        <v>156</v>
      </c>
      <c r="F27" s="10"/>
      <c r="G27" s="10"/>
      <c r="H27" s="10"/>
      <c r="I27" s="10"/>
      <c r="J27" s="10"/>
      <c r="K27" s="11"/>
      <c r="L27" s="11"/>
      <c r="M27" s="11"/>
      <c r="N27" s="11"/>
      <c r="O27" s="2"/>
    </row>
    <row r="28" spans="2:15" ht="11.25">
      <c r="B28" s="6"/>
      <c r="C28" s="5" t="s">
        <v>915</v>
      </c>
      <c r="D28" s="5" t="s">
        <v>837</v>
      </c>
      <c r="E28" s="5" t="s">
        <v>156</v>
      </c>
      <c r="F28" s="10"/>
      <c r="G28" s="10"/>
      <c r="H28" s="10"/>
      <c r="I28" s="10"/>
      <c r="J28" s="10"/>
      <c r="K28" s="11"/>
      <c r="L28" s="11"/>
      <c r="M28" s="11"/>
      <c r="N28" s="11"/>
      <c r="O28" s="2"/>
    </row>
    <row r="29" spans="2:15" ht="11.25">
      <c r="B29" s="6"/>
      <c r="C29" s="5" t="s">
        <v>916</v>
      </c>
      <c r="D29" s="5" t="s">
        <v>917</v>
      </c>
      <c r="E29" s="5" t="s">
        <v>156</v>
      </c>
      <c r="F29" s="10"/>
      <c r="G29" s="10"/>
      <c r="H29" s="10"/>
      <c r="I29" s="10"/>
      <c r="J29" s="10"/>
      <c r="K29" s="11"/>
      <c r="L29" s="11"/>
      <c r="M29" s="11"/>
      <c r="N29" s="11"/>
      <c r="O29" s="2"/>
    </row>
    <row r="30" spans="2:15" ht="11.25">
      <c r="B30" s="6"/>
      <c r="C30" s="5" t="s">
        <v>918</v>
      </c>
      <c r="D30" s="5" t="s">
        <v>919</v>
      </c>
      <c r="E30" s="5" t="s">
        <v>156</v>
      </c>
      <c r="F30" s="10"/>
      <c r="G30" s="10"/>
      <c r="H30" s="10"/>
      <c r="I30" s="10"/>
      <c r="J30" s="10"/>
      <c r="K30" s="11"/>
      <c r="L30" s="11"/>
      <c r="M30" s="11"/>
      <c r="N30" s="11"/>
      <c r="O30" s="2"/>
    </row>
    <row r="31" spans="2:15" ht="11.25">
      <c r="B31" s="6"/>
      <c r="C31" s="5" t="s">
        <v>920</v>
      </c>
      <c r="D31" s="5" t="s">
        <v>843</v>
      </c>
      <c r="E31" s="5" t="s">
        <v>156</v>
      </c>
      <c r="F31" s="10"/>
      <c r="G31" s="10"/>
      <c r="H31" s="10"/>
      <c r="I31" s="10"/>
      <c r="J31" s="10"/>
      <c r="K31" s="11"/>
      <c r="L31" s="11"/>
      <c r="M31" s="11"/>
      <c r="N31" s="11"/>
      <c r="O31" s="2"/>
    </row>
    <row r="32" spans="2:15" ht="11.25">
      <c r="B32" s="6"/>
      <c r="C32" s="5" t="s">
        <v>921</v>
      </c>
      <c r="D32" s="5" t="s">
        <v>922</v>
      </c>
      <c r="E32" s="5" t="s">
        <v>156</v>
      </c>
      <c r="F32" s="10"/>
      <c r="G32" s="10"/>
      <c r="H32" s="10"/>
      <c r="I32" s="10"/>
      <c r="J32" s="10"/>
      <c r="K32" s="11"/>
      <c r="L32" s="11"/>
      <c r="M32" s="11"/>
      <c r="N32" s="11"/>
      <c r="O32" s="2"/>
    </row>
    <row r="33" spans="2:15" ht="11.25">
      <c r="B33" s="6"/>
      <c r="C33" s="5" t="s">
        <v>923</v>
      </c>
      <c r="D33" s="5" t="s">
        <v>924</v>
      </c>
      <c r="E33" s="5" t="s">
        <v>156</v>
      </c>
      <c r="F33" s="10"/>
      <c r="G33" s="10"/>
      <c r="H33" s="10"/>
      <c r="I33" s="10"/>
      <c r="J33" s="10"/>
      <c r="K33" s="11"/>
      <c r="L33" s="11"/>
      <c r="M33" s="11"/>
      <c r="N33" s="11"/>
      <c r="O33" s="2"/>
    </row>
    <row r="34" spans="2:15" ht="11.25">
      <c r="B34" s="6"/>
      <c r="C34" s="5" t="s">
        <v>925</v>
      </c>
      <c r="D34" s="5" t="s">
        <v>926</v>
      </c>
      <c r="E34" s="5" t="s">
        <v>156</v>
      </c>
      <c r="F34" s="10"/>
      <c r="G34" s="10"/>
      <c r="H34" s="10"/>
      <c r="I34" s="10"/>
      <c r="J34" s="10"/>
      <c r="K34" s="11"/>
      <c r="L34" s="11"/>
      <c r="M34" s="11"/>
      <c r="N34" s="11"/>
      <c r="O34" s="2"/>
    </row>
    <row r="35" spans="2:15" ht="11.25">
      <c r="B35" s="6"/>
      <c r="C35" s="5" t="s">
        <v>927</v>
      </c>
      <c r="D35" s="5" t="s">
        <v>928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929</v>
      </c>
      <c r="D36" s="5" t="s">
        <v>930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3" sqref="N13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931</v>
      </c>
      <c r="D2" s="8" t="s">
        <v>932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11.25">
      <c r="B3" s="5"/>
      <c r="C3" s="5" t="s">
        <v>933</v>
      </c>
      <c r="D3" s="8" t="s">
        <v>934</v>
      </c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1.25">
      <c r="B4" s="5"/>
      <c r="C4" s="5" t="s">
        <v>935</v>
      </c>
      <c r="D4" s="8" t="s">
        <v>936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1.25">
      <c r="B5" s="5"/>
      <c r="C5" s="5" t="s">
        <v>937</v>
      </c>
      <c r="D5" s="9" t="s">
        <v>938</v>
      </c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1.25">
      <c r="B6" s="5"/>
      <c r="C6" s="5" t="s">
        <v>939</v>
      </c>
      <c r="D6" s="9" t="s">
        <v>940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1.25">
      <c r="B7" s="5"/>
      <c r="C7" s="5" t="s">
        <v>941</v>
      </c>
      <c r="D7" s="9" t="s">
        <v>942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1.25">
      <c r="B8" s="5"/>
      <c r="C8" s="5" t="s">
        <v>943</v>
      </c>
      <c r="D8" s="9" t="s">
        <v>944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1.25">
      <c r="B9" s="5"/>
      <c r="C9" s="5" t="s">
        <v>945</v>
      </c>
      <c r="D9" s="9" t="s">
        <v>946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1.25">
      <c r="B10" s="5"/>
      <c r="C10" s="5" t="s">
        <v>947</v>
      </c>
      <c r="D10" s="9" t="s">
        <v>948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1.25">
      <c r="B11" s="5"/>
      <c r="C11" s="5" t="s">
        <v>949</v>
      </c>
      <c r="D11" s="9" t="s">
        <v>950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5" ht="11.25">
      <c r="B12" s="6"/>
      <c r="C12" s="5" t="s">
        <v>951</v>
      </c>
      <c r="D12" s="5" t="s">
        <v>952</v>
      </c>
      <c r="E12" s="5" t="s">
        <v>138</v>
      </c>
      <c r="F12" s="12"/>
      <c r="G12" s="12"/>
      <c r="H12" s="12"/>
      <c r="I12" s="12"/>
      <c r="J12" s="12"/>
      <c r="K12" s="13" t="s">
        <v>953</v>
      </c>
      <c r="L12" s="13"/>
      <c r="M12" s="13"/>
      <c r="N12" s="13"/>
      <c r="O12" s="3"/>
    </row>
    <row r="13" spans="2:14" ht="11.25">
      <c r="B13" s="5"/>
      <c r="C13" s="5" t="s">
        <v>954</v>
      </c>
      <c r="D13" s="8" t="s">
        <v>955</v>
      </c>
      <c r="E13" s="5"/>
      <c r="F13" s="5"/>
      <c r="G13" s="5"/>
      <c r="H13" s="5"/>
      <c r="I13" s="5"/>
      <c r="J13" s="5"/>
      <c r="K13" s="5"/>
      <c r="L13" s="5"/>
      <c r="M13" s="5"/>
      <c r="N13" s="5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N42" sqref="N4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956</v>
      </c>
      <c r="D2" s="8" t="s">
        <v>957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 t="s">
        <v>0</v>
      </c>
      <c r="C3" s="5" t="s">
        <v>958</v>
      </c>
      <c r="D3" s="5" t="s">
        <v>959</v>
      </c>
      <c r="E3" s="5" t="s">
        <v>76</v>
      </c>
      <c r="F3" s="10"/>
      <c r="G3" s="10"/>
      <c r="H3" s="10"/>
      <c r="I3" s="10"/>
      <c r="J3" s="10"/>
      <c r="K3" s="11" t="s">
        <v>960</v>
      </c>
      <c r="L3" s="11"/>
      <c r="M3" s="11"/>
      <c r="N3" s="11"/>
      <c r="O3" s="2"/>
    </row>
    <row r="4" spans="2:15" ht="11.25">
      <c r="B4" s="6" t="s">
        <v>0</v>
      </c>
      <c r="C4" s="5" t="s">
        <v>961</v>
      </c>
      <c r="D4" s="5" t="s">
        <v>962</v>
      </c>
      <c r="E4" s="5" t="s">
        <v>76</v>
      </c>
      <c r="F4" s="10"/>
      <c r="G4" s="10"/>
      <c r="H4" s="10"/>
      <c r="I4" s="10"/>
      <c r="J4" s="10"/>
      <c r="K4" s="11" t="s">
        <v>960</v>
      </c>
      <c r="L4" s="11"/>
      <c r="M4" s="11"/>
      <c r="N4" s="11"/>
      <c r="O4" s="2"/>
    </row>
    <row r="5" spans="2:15" ht="11.25">
      <c r="B5" s="6" t="s">
        <v>0</v>
      </c>
      <c r="C5" s="5" t="s">
        <v>963</v>
      </c>
      <c r="D5" s="5" t="s">
        <v>964</v>
      </c>
      <c r="E5" s="5" t="s">
        <v>965</v>
      </c>
      <c r="F5" s="12"/>
      <c r="G5" s="12"/>
      <c r="H5" s="12"/>
      <c r="I5" s="12"/>
      <c r="J5" s="12"/>
      <c r="K5" s="13" t="s">
        <v>966</v>
      </c>
      <c r="L5" s="13"/>
      <c r="M5" s="13"/>
      <c r="N5" s="13"/>
      <c r="O5" s="3"/>
    </row>
    <row r="6" spans="2:15" ht="11.25">
      <c r="B6" s="6" t="s">
        <v>0</v>
      </c>
      <c r="C6" s="5" t="s">
        <v>967</v>
      </c>
      <c r="D6" s="5" t="s">
        <v>968</v>
      </c>
      <c r="E6" s="5" t="s">
        <v>965</v>
      </c>
      <c r="F6" s="12"/>
      <c r="G6" s="12"/>
      <c r="H6" s="12"/>
      <c r="I6" s="12"/>
      <c r="J6" s="12"/>
      <c r="K6" s="13" t="s">
        <v>966</v>
      </c>
      <c r="L6" s="13"/>
      <c r="M6" s="13"/>
      <c r="N6" s="13"/>
      <c r="O6" s="3"/>
    </row>
    <row r="7" spans="2:15" ht="11.25">
      <c r="B7" s="5"/>
      <c r="C7" s="5" t="s">
        <v>969</v>
      </c>
      <c r="D7" s="5" t="s">
        <v>970</v>
      </c>
      <c r="E7" s="5" t="s">
        <v>76</v>
      </c>
      <c r="F7" s="11" t="e">
        <f>F6*100/F5</f>
        <v>#DIV/0!</v>
      </c>
      <c r="G7" s="11" t="e">
        <f>G6*100/G5</f>
        <v>#DIV/0!</v>
      </c>
      <c r="H7" s="11" t="e">
        <f>H6*100/H5</f>
        <v>#DIV/0!</v>
      </c>
      <c r="I7" s="11" t="e">
        <f>I6*100/I5</f>
        <v>#DIV/0!</v>
      </c>
      <c r="J7" s="11"/>
      <c r="K7" s="11" t="s">
        <v>971</v>
      </c>
      <c r="L7" s="11"/>
      <c r="M7" s="11"/>
      <c r="N7" s="11"/>
      <c r="O7" s="2"/>
    </row>
    <row r="8" spans="2:14" ht="11.25">
      <c r="B8" s="5"/>
      <c r="C8" s="5" t="s">
        <v>972</v>
      </c>
      <c r="D8" s="8" t="s">
        <v>973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5" ht="11.25">
      <c r="B9" s="6"/>
      <c r="C9" s="5" t="s">
        <v>974</v>
      </c>
      <c r="D9" s="5" t="s">
        <v>975</v>
      </c>
      <c r="E9" s="5" t="s">
        <v>976</v>
      </c>
      <c r="F9" s="12"/>
      <c r="G9" s="12"/>
      <c r="H9" s="12"/>
      <c r="I9" s="12"/>
      <c r="J9" s="12"/>
      <c r="K9" s="13" t="s">
        <v>977</v>
      </c>
      <c r="L9" s="13"/>
      <c r="M9" s="13"/>
      <c r="N9" s="13"/>
      <c r="O9" s="3"/>
    </row>
    <row r="10" spans="2:15" ht="11.25">
      <c r="B10" s="6"/>
      <c r="C10" s="5" t="s">
        <v>978</v>
      </c>
      <c r="D10" s="5" t="s">
        <v>979</v>
      </c>
      <c r="E10" s="5" t="s">
        <v>138</v>
      </c>
      <c r="F10" s="12"/>
      <c r="G10" s="12"/>
      <c r="H10" s="12"/>
      <c r="I10" s="12"/>
      <c r="J10" s="12"/>
      <c r="K10" s="13" t="s">
        <v>980</v>
      </c>
      <c r="L10" s="13"/>
      <c r="M10" s="13"/>
      <c r="N10" s="13"/>
      <c r="O10" s="3"/>
    </row>
    <row r="11" spans="2:15" ht="11.25">
      <c r="B11" s="5"/>
      <c r="C11" s="5" t="s">
        <v>981</v>
      </c>
      <c r="D11" s="5" t="s">
        <v>982</v>
      </c>
      <c r="E11" s="5" t="s">
        <v>138</v>
      </c>
      <c r="F11" s="11" t="e">
        <f>F10/' Населення'!F4</f>
        <v>#DIV/0!</v>
      </c>
      <c r="G11" s="11" t="e">
        <f>G10/' Населення'!G4</f>
        <v>#DIV/0!</v>
      </c>
      <c r="H11" s="11" t="e">
        <f>H10/' Населення'!H4</f>
        <v>#DIV/0!</v>
      </c>
      <c r="I11" s="11" t="e">
        <f>I10/' Населення'!I4</f>
        <v>#DIV/0!</v>
      </c>
      <c r="J11" s="11"/>
      <c r="K11" s="11" t="s">
        <v>983</v>
      </c>
      <c r="L11" s="11"/>
      <c r="M11" s="11"/>
      <c r="N11" s="11"/>
      <c r="O11" s="2"/>
    </row>
    <row r="12" spans="2:14" ht="11.25">
      <c r="B12" s="5"/>
      <c r="C12" s="5" t="s">
        <v>984</v>
      </c>
      <c r="D12" s="8" t="s">
        <v>985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5" ht="11.25">
      <c r="B13" s="6" t="s">
        <v>0</v>
      </c>
      <c r="C13" s="5" t="s">
        <v>986</v>
      </c>
      <c r="D13" s="5" t="s">
        <v>987</v>
      </c>
      <c r="E13" s="5" t="s">
        <v>775</v>
      </c>
      <c r="F13" s="10"/>
      <c r="G13" s="10"/>
      <c r="H13" s="10"/>
      <c r="I13" s="10"/>
      <c r="J13" s="10"/>
      <c r="K13" s="11" t="s">
        <v>988</v>
      </c>
      <c r="L13" s="11"/>
      <c r="M13" s="11"/>
      <c r="N13" s="11"/>
      <c r="O13" s="2"/>
    </row>
    <row r="14" spans="2:15" ht="11.25">
      <c r="B14" s="6" t="s">
        <v>0</v>
      </c>
      <c r="C14" s="5" t="s">
        <v>989</v>
      </c>
      <c r="D14" s="5" t="s">
        <v>990</v>
      </c>
      <c r="E14" s="5" t="s">
        <v>775</v>
      </c>
      <c r="F14" s="10"/>
      <c r="G14" s="10"/>
      <c r="H14" s="10"/>
      <c r="I14" s="10"/>
      <c r="J14" s="10"/>
      <c r="K14" s="11" t="s">
        <v>991</v>
      </c>
      <c r="L14" s="11"/>
      <c r="M14" s="11"/>
      <c r="N14" s="11"/>
      <c r="O14" s="2"/>
    </row>
    <row r="15" spans="2:15" ht="11.25">
      <c r="B15" s="6" t="s">
        <v>0</v>
      </c>
      <c r="C15" s="5" t="s">
        <v>992</v>
      </c>
      <c r="D15" s="5" t="s">
        <v>993</v>
      </c>
      <c r="E15" s="5" t="s">
        <v>775</v>
      </c>
      <c r="F15" s="10"/>
      <c r="G15" s="10"/>
      <c r="H15" s="10"/>
      <c r="I15" s="10"/>
      <c r="J15" s="10"/>
      <c r="K15" s="11" t="s">
        <v>994</v>
      </c>
      <c r="L15" s="11"/>
      <c r="M15" s="11"/>
      <c r="N15" s="11"/>
      <c r="O15" s="2"/>
    </row>
    <row r="16" spans="2:15" ht="11.25">
      <c r="B16" s="6"/>
      <c r="C16" s="5" t="s">
        <v>995</v>
      </c>
      <c r="D16" s="5" t="s">
        <v>996</v>
      </c>
      <c r="E16" s="5" t="s">
        <v>775</v>
      </c>
      <c r="F16" s="10"/>
      <c r="G16" s="10"/>
      <c r="H16" s="10"/>
      <c r="I16" s="10"/>
      <c r="J16" s="10"/>
      <c r="K16" s="11" t="s">
        <v>994</v>
      </c>
      <c r="L16" s="11"/>
      <c r="M16" s="11"/>
      <c r="N16" s="11"/>
      <c r="O16" s="2"/>
    </row>
    <row r="17" spans="2:15" ht="11.25">
      <c r="B17" s="6"/>
      <c r="C17" s="5" t="s">
        <v>997</v>
      </c>
      <c r="D17" s="5" t="s">
        <v>998</v>
      </c>
      <c r="E17" s="5" t="s">
        <v>775</v>
      </c>
      <c r="F17" s="10"/>
      <c r="G17" s="10"/>
      <c r="H17" s="10"/>
      <c r="I17" s="10"/>
      <c r="J17" s="10"/>
      <c r="K17" s="11" t="s">
        <v>994</v>
      </c>
      <c r="L17" s="11"/>
      <c r="M17" s="11"/>
      <c r="N17" s="11"/>
      <c r="O17" s="2"/>
    </row>
    <row r="18" spans="2:15" ht="11.25">
      <c r="B18" s="5"/>
      <c r="C18" s="5" t="s">
        <v>999</v>
      </c>
      <c r="D18" s="5" t="s">
        <v>1000</v>
      </c>
      <c r="E18" s="5" t="s">
        <v>76</v>
      </c>
      <c r="F18" s="11" t="e">
        <f>F15*100/F13</f>
        <v>#DIV/0!</v>
      </c>
      <c r="G18" s="11" t="e">
        <f>G15*100/G13</f>
        <v>#DIV/0!</v>
      </c>
      <c r="H18" s="11" t="e">
        <f>H15*100/H13</f>
        <v>#DIV/0!</v>
      </c>
      <c r="I18" s="11" t="e">
        <f>I15*100/I13</f>
        <v>#DIV/0!</v>
      </c>
      <c r="J18" s="11"/>
      <c r="K18" s="11" t="s">
        <v>1001</v>
      </c>
      <c r="L18" s="11"/>
      <c r="M18" s="11"/>
      <c r="N18" s="11"/>
      <c r="O18" s="2"/>
    </row>
    <row r="19" spans="2:15" ht="11.25">
      <c r="B19" s="5"/>
      <c r="C19" s="5" t="s">
        <v>1002</v>
      </c>
      <c r="D19" s="5" t="s">
        <v>1003</v>
      </c>
      <c r="E19" s="5" t="s">
        <v>76</v>
      </c>
      <c r="F19" s="11" t="e">
        <f>F16*100/F13</f>
        <v>#DIV/0!</v>
      </c>
      <c r="G19" s="11" t="e">
        <f>G16*100/G13</f>
        <v>#DIV/0!</v>
      </c>
      <c r="H19" s="11" t="e">
        <f>H16*100/H13</f>
        <v>#DIV/0!</v>
      </c>
      <c r="I19" s="11" t="e">
        <f>I16*100/I13</f>
        <v>#DIV/0!</v>
      </c>
      <c r="J19" s="11"/>
      <c r="K19" s="11" t="s">
        <v>1004</v>
      </c>
      <c r="L19" s="11"/>
      <c r="M19" s="11"/>
      <c r="N19" s="11"/>
      <c r="O19" s="2"/>
    </row>
    <row r="20" spans="2:15" ht="11.25">
      <c r="B20" s="6"/>
      <c r="C20" s="5" t="s">
        <v>1005</v>
      </c>
      <c r="D20" s="5" t="s">
        <v>1006</v>
      </c>
      <c r="E20" s="5" t="s">
        <v>76</v>
      </c>
      <c r="F20" s="11" t="e">
        <f>F17*100/F13</f>
        <v>#DIV/0!</v>
      </c>
      <c r="G20" s="11" t="e">
        <f>G17*100/G13</f>
        <v>#DIV/0!</v>
      </c>
      <c r="H20" s="11" t="e">
        <f>H17*100/H13</f>
        <v>#DIV/0!</v>
      </c>
      <c r="I20" s="11" t="e">
        <f>I17*100/I13</f>
        <v>#DIV/0!</v>
      </c>
      <c r="J20" s="11"/>
      <c r="K20" s="11" t="s">
        <v>1007</v>
      </c>
      <c r="L20" s="11"/>
      <c r="M20" s="11"/>
      <c r="N20" s="11"/>
      <c r="O20" s="2"/>
    </row>
    <row r="21" spans="2:15" ht="11.25">
      <c r="B21" s="6"/>
      <c r="C21" s="5" t="s">
        <v>1008</v>
      </c>
      <c r="D21" s="5" t="s">
        <v>1009</v>
      </c>
      <c r="E21" s="5" t="s">
        <v>788</v>
      </c>
      <c r="F21" s="11" t="e">
        <f>F14/' Населення'!F4</f>
        <v>#DIV/0!</v>
      </c>
      <c r="G21" s="11" t="e">
        <f>G14/' Населення'!G4</f>
        <v>#DIV/0!</v>
      </c>
      <c r="H21" s="11" t="e">
        <f>H14/' Населення'!H4</f>
        <v>#DIV/0!</v>
      </c>
      <c r="I21" s="11" t="e">
        <f>I14/' Населення'!I4</f>
        <v>#DIV/0!</v>
      </c>
      <c r="J21" s="11"/>
      <c r="K21" s="11" t="s">
        <v>1010</v>
      </c>
      <c r="L21" s="11"/>
      <c r="M21" s="11"/>
      <c r="N21" s="11"/>
      <c r="O21" s="2"/>
    </row>
    <row r="22" spans="2:15" ht="11.25">
      <c r="B22" s="6"/>
      <c r="C22" s="5" t="s">
        <v>1011</v>
      </c>
      <c r="D22" s="5" t="s">
        <v>1012</v>
      </c>
      <c r="E22" s="5" t="s">
        <v>788</v>
      </c>
      <c r="F22" s="10"/>
      <c r="G22" s="10"/>
      <c r="H22" s="10"/>
      <c r="I22" s="10"/>
      <c r="J22" s="10"/>
      <c r="K22" s="11" t="s">
        <v>1013</v>
      </c>
      <c r="L22" s="11"/>
      <c r="M22" s="11"/>
      <c r="N22" s="11"/>
      <c r="O22" s="2"/>
    </row>
    <row r="23" spans="2:15" ht="11.25">
      <c r="B23" s="6" t="s">
        <v>0</v>
      </c>
      <c r="C23" s="5" t="s">
        <v>1014</v>
      </c>
      <c r="D23" s="5" t="s">
        <v>1015</v>
      </c>
      <c r="E23" s="5" t="s">
        <v>795</v>
      </c>
      <c r="F23" s="10"/>
      <c r="G23" s="10"/>
      <c r="H23" s="10"/>
      <c r="I23" s="10"/>
      <c r="J23" s="10"/>
      <c r="K23" s="11" t="s">
        <v>1016</v>
      </c>
      <c r="L23" s="11"/>
      <c r="M23" s="11"/>
      <c r="N23" s="11"/>
      <c r="O23" s="2"/>
    </row>
    <row r="24" spans="2:15" ht="11.25">
      <c r="B24" s="6" t="s">
        <v>0</v>
      </c>
      <c r="C24" s="5" t="s">
        <v>1017</v>
      </c>
      <c r="D24" s="5" t="s">
        <v>1018</v>
      </c>
      <c r="E24" s="5" t="s">
        <v>795</v>
      </c>
      <c r="F24" s="10"/>
      <c r="G24" s="10"/>
      <c r="H24" s="10"/>
      <c r="I24" s="10"/>
      <c r="J24" s="10"/>
      <c r="K24" s="11" t="s">
        <v>1019</v>
      </c>
      <c r="L24" s="11"/>
      <c r="M24" s="11"/>
      <c r="N24" s="11"/>
      <c r="O24" s="2"/>
    </row>
    <row r="25" spans="2:15" ht="11.25">
      <c r="B25" s="6"/>
      <c r="C25" s="5" t="s">
        <v>1020</v>
      </c>
      <c r="D25" s="5" t="s">
        <v>1021</v>
      </c>
      <c r="E25" s="5" t="s">
        <v>76</v>
      </c>
      <c r="F25" s="10"/>
      <c r="G25" s="10"/>
      <c r="H25" s="10"/>
      <c r="I25" s="10"/>
      <c r="J25" s="10"/>
      <c r="K25" s="11" t="s">
        <v>1022</v>
      </c>
      <c r="L25" s="11"/>
      <c r="M25" s="11"/>
      <c r="N25" s="11"/>
      <c r="O25" s="2"/>
    </row>
    <row r="26" spans="2:15" ht="11.25">
      <c r="B26" s="5"/>
      <c r="C26" s="5" t="s">
        <v>1023</v>
      </c>
      <c r="D26" s="5" t="s">
        <v>1024</v>
      </c>
      <c r="E26" s="5" t="s">
        <v>76</v>
      </c>
      <c r="F26" s="11" t="e">
        <f>F23*100/F24</f>
        <v>#DIV/0!</v>
      </c>
      <c r="G26" s="11" t="e">
        <f>G23*100/G24</f>
        <v>#DIV/0!</v>
      </c>
      <c r="H26" s="11" t="e">
        <f>H23*100/H24</f>
        <v>#DIV/0!</v>
      </c>
      <c r="I26" s="11" t="e">
        <f>I23*100/I24</f>
        <v>#DIV/0!</v>
      </c>
      <c r="J26" s="11"/>
      <c r="K26" s="11" t="s">
        <v>1025</v>
      </c>
      <c r="L26" s="11"/>
      <c r="M26" s="11"/>
      <c r="N26" s="11"/>
      <c r="O26" s="2"/>
    </row>
    <row r="27" spans="2:15" ht="11.25">
      <c r="B27" s="6"/>
      <c r="C27" s="5" t="s">
        <v>1026</v>
      </c>
      <c r="D27" s="5" t="s">
        <v>1027</v>
      </c>
      <c r="E27" s="5" t="s">
        <v>138</v>
      </c>
      <c r="F27" s="12"/>
      <c r="G27" s="12"/>
      <c r="H27" s="12"/>
      <c r="I27" s="12"/>
      <c r="J27" s="12"/>
      <c r="K27" s="13" t="s">
        <v>1028</v>
      </c>
      <c r="L27" s="13"/>
      <c r="M27" s="13"/>
      <c r="N27" s="13"/>
      <c r="O27" s="3"/>
    </row>
    <row r="28" spans="2:15" ht="11.25">
      <c r="B28" s="6"/>
      <c r="C28" s="5" t="s">
        <v>1029</v>
      </c>
      <c r="D28" s="5" t="s">
        <v>1030</v>
      </c>
      <c r="E28" s="5" t="s">
        <v>138</v>
      </c>
      <c r="F28" s="12"/>
      <c r="G28" s="12"/>
      <c r="H28" s="12"/>
      <c r="I28" s="12"/>
      <c r="J28" s="12"/>
      <c r="K28" s="13" t="s">
        <v>1028</v>
      </c>
      <c r="L28" s="13"/>
      <c r="M28" s="13"/>
      <c r="N28" s="13"/>
      <c r="O28" s="3"/>
    </row>
    <row r="29" spans="2:15" ht="11.25">
      <c r="B29" s="6"/>
      <c r="C29" s="5" t="s">
        <v>1031</v>
      </c>
      <c r="D29" s="5" t="s">
        <v>1032</v>
      </c>
      <c r="E29" s="5" t="s">
        <v>138</v>
      </c>
      <c r="F29" s="12"/>
      <c r="G29" s="12"/>
      <c r="H29" s="12"/>
      <c r="I29" s="12"/>
      <c r="J29" s="12"/>
      <c r="K29" s="13" t="s">
        <v>1028</v>
      </c>
      <c r="L29" s="13"/>
      <c r="M29" s="13"/>
      <c r="N29" s="13"/>
      <c r="O29" s="3"/>
    </row>
    <row r="30" spans="2:15" ht="11.25">
      <c r="B30" s="6"/>
      <c r="C30" s="5" t="s">
        <v>1033</v>
      </c>
      <c r="D30" s="5" t="s">
        <v>1034</v>
      </c>
      <c r="E30" s="5" t="s">
        <v>138</v>
      </c>
      <c r="F30" s="12"/>
      <c r="G30" s="12"/>
      <c r="H30" s="12"/>
      <c r="I30" s="12"/>
      <c r="J30" s="12"/>
      <c r="K30" s="13" t="s">
        <v>1028</v>
      </c>
      <c r="L30" s="13"/>
      <c r="M30" s="13"/>
      <c r="N30" s="13"/>
      <c r="O30" s="3"/>
    </row>
    <row r="31" spans="2:15" ht="11.25">
      <c r="B31" s="6"/>
      <c r="C31" s="5" t="s">
        <v>1035</v>
      </c>
      <c r="D31" s="5" t="s">
        <v>1036</v>
      </c>
      <c r="E31" s="5" t="s">
        <v>156</v>
      </c>
      <c r="F31" s="10"/>
      <c r="G31" s="10"/>
      <c r="H31" s="10"/>
      <c r="I31" s="10"/>
      <c r="J31" s="10"/>
      <c r="K31" s="11" t="s">
        <v>820</v>
      </c>
      <c r="L31" s="11"/>
      <c r="M31" s="11"/>
      <c r="N31" s="11"/>
      <c r="O31" s="2"/>
    </row>
    <row r="32" spans="2:15" ht="11.25">
      <c r="B32" s="6"/>
      <c r="C32" s="5" t="s">
        <v>1037</v>
      </c>
      <c r="D32" s="5" t="s">
        <v>1038</v>
      </c>
      <c r="E32" s="5" t="s">
        <v>156</v>
      </c>
      <c r="F32" s="10"/>
      <c r="G32" s="10"/>
      <c r="H32" s="10"/>
      <c r="I32" s="10"/>
      <c r="J32" s="10"/>
      <c r="K32" s="11" t="s">
        <v>1039</v>
      </c>
      <c r="L32" s="11"/>
      <c r="M32" s="11"/>
      <c r="N32" s="11"/>
      <c r="O32" s="2"/>
    </row>
    <row r="33" spans="2:14" ht="11.25">
      <c r="B33" s="5"/>
      <c r="C33" s="5" t="s">
        <v>1040</v>
      </c>
      <c r="D33" s="8" t="s">
        <v>1041</v>
      </c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5" ht="11.25">
      <c r="B34" s="6" t="s">
        <v>0</v>
      </c>
      <c r="C34" s="5" t="s">
        <v>1042</v>
      </c>
      <c r="D34" s="5" t="s">
        <v>1043</v>
      </c>
      <c r="E34" s="5" t="s">
        <v>156</v>
      </c>
      <c r="F34" s="10"/>
      <c r="G34" s="10"/>
      <c r="H34" s="10"/>
      <c r="I34" s="10"/>
      <c r="J34" s="10"/>
      <c r="K34" s="11" t="s">
        <v>1044</v>
      </c>
      <c r="L34" s="11"/>
      <c r="M34" s="11"/>
      <c r="N34" s="11"/>
      <c r="O34" s="2"/>
    </row>
    <row r="35" spans="2:15" ht="11.25">
      <c r="B35" s="6"/>
      <c r="C35" s="5" t="s">
        <v>1045</v>
      </c>
      <c r="D35" s="5" t="s">
        <v>831</v>
      </c>
      <c r="E35" s="5" t="s">
        <v>156</v>
      </c>
      <c r="F35" s="10"/>
      <c r="G35" s="10"/>
      <c r="H35" s="10"/>
      <c r="I35" s="10"/>
      <c r="J35" s="10"/>
      <c r="K35" s="11"/>
      <c r="L35" s="11"/>
      <c r="M35" s="11"/>
      <c r="N35" s="11"/>
      <c r="O35" s="2"/>
    </row>
    <row r="36" spans="2:15" ht="11.25">
      <c r="B36" s="6"/>
      <c r="C36" s="5" t="s">
        <v>1046</v>
      </c>
      <c r="D36" s="5" t="s">
        <v>1047</v>
      </c>
      <c r="E36" s="5" t="s">
        <v>156</v>
      </c>
      <c r="F36" s="10"/>
      <c r="G36" s="10"/>
      <c r="H36" s="10"/>
      <c r="I36" s="10"/>
      <c r="J36" s="10"/>
      <c r="K36" s="11"/>
      <c r="L36" s="11"/>
      <c r="M36" s="11"/>
      <c r="N36" s="11"/>
      <c r="O36" s="2"/>
    </row>
    <row r="37" spans="2:15" ht="11.25">
      <c r="B37" s="6"/>
      <c r="C37" s="5" t="s">
        <v>1048</v>
      </c>
      <c r="D37" s="5" t="s">
        <v>835</v>
      </c>
      <c r="E37" s="5" t="s">
        <v>156</v>
      </c>
      <c r="F37" s="10"/>
      <c r="G37" s="10"/>
      <c r="H37" s="10"/>
      <c r="I37" s="10"/>
      <c r="J37" s="10"/>
      <c r="K37" s="11"/>
      <c r="L37" s="11"/>
      <c r="M37" s="11"/>
      <c r="N37" s="11"/>
      <c r="O37" s="2"/>
    </row>
    <row r="38" spans="2:15" ht="11.25">
      <c r="B38" s="6"/>
      <c r="C38" s="5" t="s">
        <v>1049</v>
      </c>
      <c r="D38" s="5" t="s">
        <v>1050</v>
      </c>
      <c r="E38" s="5" t="s">
        <v>156</v>
      </c>
      <c r="F38" s="10"/>
      <c r="G38" s="10"/>
      <c r="H38" s="10"/>
      <c r="I38" s="10"/>
      <c r="J38" s="10"/>
      <c r="K38" s="11"/>
      <c r="L38" s="11"/>
      <c r="M38" s="11"/>
      <c r="N38" s="11"/>
      <c r="O38" s="2"/>
    </row>
    <row r="39" spans="2:15" ht="11.25">
      <c r="B39" s="6"/>
      <c r="C39" s="5" t="s">
        <v>1051</v>
      </c>
      <c r="D39" s="5" t="s">
        <v>843</v>
      </c>
      <c r="E39" s="5" t="s">
        <v>156</v>
      </c>
      <c r="F39" s="10"/>
      <c r="G39" s="10"/>
      <c r="H39" s="10"/>
      <c r="I39" s="10"/>
      <c r="J39" s="10"/>
      <c r="K39" s="11"/>
      <c r="L39" s="11"/>
      <c r="M39" s="11"/>
      <c r="N39" s="11"/>
      <c r="O39" s="2"/>
    </row>
    <row r="40" spans="2:15" ht="11.25">
      <c r="B40" s="6"/>
      <c r="C40" s="5" t="s">
        <v>1052</v>
      </c>
      <c r="D40" s="5" t="s">
        <v>922</v>
      </c>
      <c r="E40" s="5" t="s">
        <v>156</v>
      </c>
      <c r="F40" s="10"/>
      <c r="G40" s="10"/>
      <c r="H40" s="10"/>
      <c r="I40" s="10"/>
      <c r="J40" s="10"/>
      <c r="K40" s="11"/>
      <c r="L40" s="11"/>
      <c r="M40" s="11"/>
      <c r="N40" s="11"/>
      <c r="O40" s="2"/>
    </row>
    <row r="41" spans="2:15" ht="11.25">
      <c r="B41" s="6"/>
      <c r="C41" s="5" t="s">
        <v>1053</v>
      </c>
      <c r="D41" s="5" t="s">
        <v>845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1054</v>
      </c>
      <c r="D42" s="5" t="s">
        <v>849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N52" sqref="N52"/>
    </sheetView>
  </sheetViews>
  <sheetFormatPr defaultColWidth="9.33203125" defaultRowHeight="11.25"/>
  <cols>
    <col min="1" max="1" width="2" style="0" customWidth="1"/>
    <col min="4" max="4" width="60" style="0" customWidth="1"/>
    <col min="5" max="5" width="10" style="0" customWidth="1"/>
    <col min="6" max="8" width="9.33203125" style="0" hidden="1" customWidth="1"/>
    <col min="10" max="11" width="60" style="0" customWidth="1"/>
  </cols>
  <sheetData>
    <row r="1" spans="1:14" ht="49.5" customHeight="1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4</v>
      </c>
      <c r="H1" s="4" t="s">
        <v>4</v>
      </c>
      <c r="I1" s="4" t="s">
        <v>5</v>
      </c>
      <c r="J1" s="4" t="s">
        <v>6</v>
      </c>
      <c r="K1" s="4" t="s">
        <v>7</v>
      </c>
      <c r="L1" s="7"/>
      <c r="M1" s="5"/>
      <c r="N1" s="5"/>
    </row>
    <row r="2" spans="2:14" ht="11.25">
      <c r="B2" s="5"/>
      <c r="C2" s="5" t="s">
        <v>1055</v>
      </c>
      <c r="D2" s="8" t="s">
        <v>1056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2:15" ht="11.25">
      <c r="B3" s="6"/>
      <c r="C3" s="5" t="s">
        <v>1057</v>
      </c>
      <c r="D3" s="5" t="s">
        <v>1058</v>
      </c>
      <c r="E3" s="5" t="s">
        <v>1059</v>
      </c>
      <c r="F3" s="10"/>
      <c r="G3" s="10"/>
      <c r="H3" s="10"/>
      <c r="I3" s="10"/>
      <c r="J3" s="10"/>
      <c r="K3" s="11" t="s">
        <v>1060</v>
      </c>
      <c r="L3" s="11"/>
      <c r="M3" s="11"/>
      <c r="N3" s="11"/>
      <c r="O3" s="2"/>
    </row>
    <row r="4" spans="2:15" ht="11.25">
      <c r="B4" s="5"/>
      <c r="C4" s="5" t="s">
        <v>1061</v>
      </c>
      <c r="D4" s="5" t="s">
        <v>1062</v>
      </c>
      <c r="E4" s="5" t="s">
        <v>1063</v>
      </c>
      <c r="F4" s="10"/>
      <c r="G4" s="10"/>
      <c r="H4" s="10"/>
      <c r="I4" s="10"/>
      <c r="J4" s="10"/>
      <c r="K4" s="11" t="s">
        <v>1060</v>
      </c>
      <c r="L4" s="11"/>
      <c r="M4" s="11"/>
      <c r="N4" s="11"/>
      <c r="O4" s="2"/>
    </row>
    <row r="5" spans="2:15" ht="11.25">
      <c r="B5" s="5"/>
      <c r="C5" s="5" t="s">
        <v>1064</v>
      </c>
      <c r="D5" s="5" t="s">
        <v>1065</v>
      </c>
      <c r="E5" s="5" t="s">
        <v>1066</v>
      </c>
      <c r="F5" s="12"/>
      <c r="G5" s="12"/>
      <c r="H5" s="12"/>
      <c r="I5" s="12"/>
      <c r="J5" s="12"/>
      <c r="K5" s="13" t="s">
        <v>1060</v>
      </c>
      <c r="L5" s="13"/>
      <c r="M5" s="13"/>
      <c r="N5" s="13"/>
      <c r="O5" s="3"/>
    </row>
    <row r="6" spans="2:15" ht="11.25">
      <c r="B6" s="5"/>
      <c r="C6" s="5" t="s">
        <v>1067</v>
      </c>
      <c r="D6" s="5" t="s">
        <v>1068</v>
      </c>
      <c r="E6" s="5" t="s">
        <v>1059</v>
      </c>
      <c r="F6" s="10"/>
      <c r="G6" s="10"/>
      <c r="H6" s="10"/>
      <c r="I6" s="10"/>
      <c r="J6" s="10"/>
      <c r="K6" s="11" t="s">
        <v>1060</v>
      </c>
      <c r="L6" s="11"/>
      <c r="M6" s="11"/>
      <c r="N6" s="11"/>
      <c r="O6" s="2"/>
    </row>
    <row r="7" spans="2:15" ht="11.25">
      <c r="B7" s="5"/>
      <c r="C7" s="5" t="s">
        <v>1069</v>
      </c>
      <c r="D7" s="5" t="s">
        <v>1070</v>
      </c>
      <c r="E7" s="5" t="s">
        <v>1071</v>
      </c>
      <c r="F7" s="10"/>
      <c r="G7" s="10"/>
      <c r="H7" s="10"/>
      <c r="I7" s="10"/>
      <c r="J7" s="10"/>
      <c r="K7" s="11" t="s">
        <v>1060</v>
      </c>
      <c r="L7" s="11"/>
      <c r="M7" s="11"/>
      <c r="N7" s="11"/>
      <c r="O7" s="2"/>
    </row>
    <row r="8" spans="2:15" ht="11.25">
      <c r="B8" s="6" t="s">
        <v>0</v>
      </c>
      <c r="C8" s="5" t="s">
        <v>1072</v>
      </c>
      <c r="D8" s="5" t="s">
        <v>1073</v>
      </c>
      <c r="E8" s="5" t="s">
        <v>1059</v>
      </c>
      <c r="F8" s="10"/>
      <c r="G8" s="10"/>
      <c r="H8" s="10"/>
      <c r="I8" s="10"/>
      <c r="J8" s="10"/>
      <c r="K8" s="11" t="s">
        <v>1074</v>
      </c>
      <c r="L8" s="11"/>
      <c r="M8" s="11"/>
      <c r="N8" s="11"/>
      <c r="O8" s="2"/>
    </row>
    <row r="9" spans="2:15" ht="11.25">
      <c r="B9" s="6" t="s">
        <v>0</v>
      </c>
      <c r="C9" s="5" t="s">
        <v>1075</v>
      </c>
      <c r="D9" s="5" t="s">
        <v>1076</v>
      </c>
      <c r="E9" s="5" t="s">
        <v>1066</v>
      </c>
      <c r="F9" s="12"/>
      <c r="G9" s="12"/>
      <c r="H9" s="12"/>
      <c r="I9" s="12"/>
      <c r="J9" s="12"/>
      <c r="K9" s="13" t="s">
        <v>1074</v>
      </c>
      <c r="L9" s="13"/>
      <c r="M9" s="13"/>
      <c r="N9" s="13"/>
      <c r="O9" s="3"/>
    </row>
    <row r="10" spans="2:15" ht="11.25">
      <c r="B10" s="6"/>
      <c r="C10" s="5" t="s">
        <v>1077</v>
      </c>
      <c r="D10" s="5" t="s">
        <v>1070</v>
      </c>
      <c r="E10" s="5" t="s">
        <v>1071</v>
      </c>
      <c r="F10" s="12"/>
      <c r="G10" s="12"/>
      <c r="H10" s="12"/>
      <c r="I10" s="12"/>
      <c r="J10" s="12"/>
      <c r="K10" s="13" t="s">
        <v>1074</v>
      </c>
      <c r="L10" s="13"/>
      <c r="M10" s="13"/>
      <c r="N10" s="13"/>
      <c r="O10" s="3"/>
    </row>
    <row r="11" spans="2:15" ht="11.25">
      <c r="B11" s="6" t="s">
        <v>0</v>
      </c>
      <c r="C11" s="5" t="s">
        <v>1078</v>
      </c>
      <c r="D11" s="5" t="s">
        <v>1079</v>
      </c>
      <c r="E11" s="5" t="s">
        <v>1066</v>
      </c>
      <c r="F11" s="12"/>
      <c r="G11" s="12"/>
      <c r="H11" s="12"/>
      <c r="I11" s="12"/>
      <c r="J11" s="12"/>
      <c r="K11" s="13" t="s">
        <v>1074</v>
      </c>
      <c r="L11" s="13"/>
      <c r="M11" s="13"/>
      <c r="N11" s="13"/>
      <c r="O11" s="3"/>
    </row>
    <row r="12" spans="2:15" ht="11.25">
      <c r="B12" s="6"/>
      <c r="C12" s="5" t="s">
        <v>1080</v>
      </c>
      <c r="D12" s="5" t="s">
        <v>1081</v>
      </c>
      <c r="E12" s="5" t="s">
        <v>1059</v>
      </c>
      <c r="F12" s="10"/>
      <c r="G12" s="10"/>
      <c r="H12" s="10"/>
      <c r="I12" s="10"/>
      <c r="J12" s="10"/>
      <c r="K12" s="11" t="s">
        <v>1074</v>
      </c>
      <c r="L12" s="11"/>
      <c r="M12" s="11"/>
      <c r="N12" s="11"/>
      <c r="O12" s="2"/>
    </row>
    <row r="13" spans="2:15" ht="11.25">
      <c r="B13" s="5"/>
      <c r="C13" s="5" t="s">
        <v>1082</v>
      </c>
      <c r="D13" s="5" t="s">
        <v>1083</v>
      </c>
      <c r="E13" s="5" t="s">
        <v>76</v>
      </c>
      <c r="F13" s="11" t="e">
        <f>F11*100/F5</f>
        <v>#DIV/0!</v>
      </c>
      <c r="G13" s="11" t="e">
        <f>G11*100/G5</f>
        <v>#DIV/0!</v>
      </c>
      <c r="H13" s="11" t="e">
        <f>H11*100/H5</f>
        <v>#DIV/0!</v>
      </c>
      <c r="I13" s="11" t="e">
        <f>I11*100/I5</f>
        <v>#DIV/0!</v>
      </c>
      <c r="J13" s="11"/>
      <c r="K13" s="11" t="s">
        <v>1084</v>
      </c>
      <c r="L13" s="11"/>
      <c r="M13" s="11"/>
      <c r="N13" s="11"/>
      <c r="O13" s="2"/>
    </row>
    <row r="14" spans="2:15" ht="11.25">
      <c r="B14" s="5"/>
      <c r="C14" s="5" t="s">
        <v>1085</v>
      </c>
      <c r="D14" s="5" t="s">
        <v>1086</v>
      </c>
      <c r="E14" s="5" t="s">
        <v>1059</v>
      </c>
      <c r="F14" s="10"/>
      <c r="G14" s="10"/>
      <c r="H14" s="10"/>
      <c r="I14" s="10"/>
      <c r="J14" s="10"/>
      <c r="K14" s="11" t="s">
        <v>1060</v>
      </c>
      <c r="L14" s="11"/>
      <c r="M14" s="11"/>
      <c r="N14" s="11"/>
      <c r="O14" s="2"/>
    </row>
    <row r="15" spans="2:15" ht="11.25">
      <c r="B15" s="5"/>
      <c r="C15" s="5" t="s">
        <v>1087</v>
      </c>
      <c r="D15" s="5" t="s">
        <v>1088</v>
      </c>
      <c r="E15" s="5" t="s">
        <v>1071</v>
      </c>
      <c r="F15" s="10"/>
      <c r="G15" s="10"/>
      <c r="H15" s="10"/>
      <c r="I15" s="10"/>
      <c r="J15" s="10"/>
      <c r="K15" s="11" t="s">
        <v>1060</v>
      </c>
      <c r="L15" s="11"/>
      <c r="M15" s="11"/>
      <c r="N15" s="11"/>
      <c r="O15" s="2"/>
    </row>
    <row r="16" spans="2:15" ht="11.25">
      <c r="B16" s="5"/>
      <c r="C16" s="5" t="s">
        <v>1089</v>
      </c>
      <c r="D16" s="5" t="s">
        <v>1090</v>
      </c>
      <c r="E16" s="5" t="s">
        <v>1059</v>
      </c>
      <c r="F16" s="10"/>
      <c r="G16" s="10"/>
      <c r="H16" s="10"/>
      <c r="I16" s="10"/>
      <c r="J16" s="10"/>
      <c r="K16" s="11" t="s">
        <v>1060</v>
      </c>
      <c r="L16" s="11"/>
      <c r="M16" s="11"/>
      <c r="N16" s="11"/>
      <c r="O16" s="2"/>
    </row>
    <row r="17" spans="2:15" ht="11.25">
      <c r="B17" s="5"/>
      <c r="C17" s="5" t="s">
        <v>1091</v>
      </c>
      <c r="D17" s="5" t="s">
        <v>1092</v>
      </c>
      <c r="E17" s="5" t="s">
        <v>1093</v>
      </c>
      <c r="F17" s="10"/>
      <c r="G17" s="10"/>
      <c r="H17" s="10"/>
      <c r="I17" s="10"/>
      <c r="J17" s="10"/>
      <c r="K17" s="11" t="s">
        <v>1060</v>
      </c>
      <c r="L17" s="11"/>
      <c r="M17" s="11"/>
      <c r="N17" s="11"/>
      <c r="O17" s="2"/>
    </row>
    <row r="18" spans="2:14" ht="11.25">
      <c r="B18" s="5"/>
      <c r="C18" s="5" t="s">
        <v>1094</v>
      </c>
      <c r="D18" s="8" t="s">
        <v>1095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5" ht="11.25">
      <c r="B19" s="6"/>
      <c r="C19" s="5" t="s">
        <v>1096</v>
      </c>
      <c r="D19" s="5" t="s">
        <v>1097</v>
      </c>
      <c r="E19" s="5" t="s">
        <v>976</v>
      </c>
      <c r="F19" s="12"/>
      <c r="G19" s="12"/>
      <c r="H19" s="12"/>
      <c r="I19" s="12"/>
      <c r="J19" s="12"/>
      <c r="K19" s="13" t="s">
        <v>1098</v>
      </c>
      <c r="L19" s="13"/>
      <c r="M19" s="13"/>
      <c r="N19" s="13"/>
      <c r="O19" s="3"/>
    </row>
    <row r="20" spans="2:15" ht="11.25">
      <c r="B20" s="5"/>
      <c r="C20" s="5" t="s">
        <v>1099</v>
      </c>
      <c r="D20" s="5" t="s">
        <v>1100</v>
      </c>
      <c r="E20" s="5" t="s">
        <v>1101</v>
      </c>
      <c r="F20" s="11" t="e">
        <f>F19/' Населення'!F4</f>
        <v>#DIV/0!</v>
      </c>
      <c r="G20" s="11" t="e">
        <f>G19/' Населення'!G4</f>
        <v>#DIV/0!</v>
      </c>
      <c r="H20" s="11" t="e">
        <f>H19/' Населення'!H4</f>
        <v>#DIV/0!</v>
      </c>
      <c r="I20" s="11" t="e">
        <f>I19/' Населення'!I4</f>
        <v>#DIV/0!</v>
      </c>
      <c r="J20" s="11"/>
      <c r="K20" s="11" t="s">
        <v>1102</v>
      </c>
      <c r="L20" s="11"/>
      <c r="M20" s="11"/>
      <c r="N20" s="11"/>
      <c r="O20" s="2"/>
    </row>
    <row r="21" spans="2:15" ht="11.25">
      <c r="B21" s="6" t="s">
        <v>0</v>
      </c>
      <c r="C21" s="5" t="s">
        <v>1103</v>
      </c>
      <c r="D21" s="5" t="s">
        <v>1104</v>
      </c>
      <c r="E21" s="5" t="s">
        <v>138</v>
      </c>
      <c r="F21" s="12"/>
      <c r="G21" s="12"/>
      <c r="H21" s="12"/>
      <c r="I21" s="12"/>
      <c r="J21" s="12"/>
      <c r="K21" s="13" t="s">
        <v>953</v>
      </c>
      <c r="L21" s="13"/>
      <c r="M21" s="13"/>
      <c r="N21" s="13"/>
      <c r="O21" s="3"/>
    </row>
    <row r="22" spans="2:15" ht="11.25">
      <c r="B22" s="5"/>
      <c r="C22" s="5" t="s">
        <v>1105</v>
      </c>
      <c r="D22" s="5" t="s">
        <v>1106</v>
      </c>
      <c r="E22" s="5" t="s">
        <v>138</v>
      </c>
      <c r="F22" s="11" t="e">
        <f>F21/' Населення'!F4</f>
        <v>#DIV/0!</v>
      </c>
      <c r="G22" s="11" t="e">
        <f>G21/' Населення'!G4</f>
        <v>#DIV/0!</v>
      </c>
      <c r="H22" s="11" t="e">
        <f>H21/' Населення'!H4</f>
        <v>#DIV/0!</v>
      </c>
      <c r="I22" s="11" t="e">
        <f>I21/' Населення'!I4</f>
        <v>#DIV/0!</v>
      </c>
      <c r="J22" s="11"/>
      <c r="K22" s="11" t="s">
        <v>1107</v>
      </c>
      <c r="L22" s="11"/>
      <c r="M22" s="11"/>
      <c r="N22" s="11"/>
      <c r="O22" s="2"/>
    </row>
    <row r="23" spans="2:14" ht="11.25">
      <c r="B23" s="5"/>
      <c r="C23" s="5" t="s">
        <v>1108</v>
      </c>
      <c r="D23" s="8" t="s">
        <v>1109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5" ht="11.25">
      <c r="B24" s="6" t="s">
        <v>0</v>
      </c>
      <c r="C24" s="5" t="s">
        <v>1110</v>
      </c>
      <c r="D24" s="5" t="s">
        <v>1111</v>
      </c>
      <c r="E24" s="5" t="s">
        <v>1112</v>
      </c>
      <c r="F24" s="10"/>
      <c r="G24" s="10"/>
      <c r="H24" s="10"/>
      <c r="I24" s="10"/>
      <c r="J24" s="10"/>
      <c r="K24" s="11" t="s">
        <v>1113</v>
      </c>
      <c r="L24" s="11"/>
      <c r="M24" s="11"/>
      <c r="N24" s="11"/>
      <c r="O24" s="2"/>
    </row>
    <row r="25" spans="2:15" ht="11.25">
      <c r="B25" s="6" t="s">
        <v>0</v>
      </c>
      <c r="C25" s="5" t="s">
        <v>1114</v>
      </c>
      <c r="D25" s="5" t="s">
        <v>1115</v>
      </c>
      <c r="E25" s="5" t="s">
        <v>1112</v>
      </c>
      <c r="F25" s="10"/>
      <c r="G25" s="10"/>
      <c r="H25" s="10"/>
      <c r="I25" s="10"/>
      <c r="J25" s="10"/>
      <c r="K25" s="11" t="s">
        <v>1116</v>
      </c>
      <c r="L25" s="11"/>
      <c r="M25" s="11"/>
      <c r="N25" s="11"/>
      <c r="O25" s="2"/>
    </row>
    <row r="26" spans="2:15" ht="11.25">
      <c r="B26" s="5"/>
      <c r="C26" s="5" t="s">
        <v>1117</v>
      </c>
      <c r="D26" s="5" t="s">
        <v>1118</v>
      </c>
      <c r="E26" s="5" t="s">
        <v>76</v>
      </c>
      <c r="F26" s="11" t="e">
        <f>F24*100/F25</f>
        <v>#DIV/0!</v>
      </c>
      <c r="G26" s="11" t="e">
        <f>G24*100/G25</f>
        <v>#DIV/0!</v>
      </c>
      <c r="H26" s="11" t="e">
        <f>H24*100/H25</f>
        <v>#DIV/0!</v>
      </c>
      <c r="I26" s="11" t="e">
        <f>I24*100/I25</f>
        <v>#DIV/0!</v>
      </c>
      <c r="J26" s="11"/>
      <c r="K26" s="11" t="s">
        <v>1119</v>
      </c>
      <c r="L26" s="11"/>
      <c r="M26" s="11"/>
      <c r="N26" s="11"/>
      <c r="O26" s="2"/>
    </row>
    <row r="27" spans="2:15" ht="11.25">
      <c r="B27" s="6"/>
      <c r="C27" s="5" t="s">
        <v>1120</v>
      </c>
      <c r="D27" s="5" t="s">
        <v>1121</v>
      </c>
      <c r="E27" s="5" t="s">
        <v>76</v>
      </c>
      <c r="F27" s="10"/>
      <c r="G27" s="10"/>
      <c r="H27" s="10"/>
      <c r="I27" s="10"/>
      <c r="J27" s="10"/>
      <c r="K27" s="11" t="s">
        <v>1122</v>
      </c>
      <c r="L27" s="11"/>
      <c r="M27" s="11"/>
      <c r="N27" s="11"/>
      <c r="O27" s="2"/>
    </row>
    <row r="28" spans="2:15" ht="11.25">
      <c r="B28" s="6" t="s">
        <v>0</v>
      </c>
      <c r="C28" s="5" t="s">
        <v>1123</v>
      </c>
      <c r="D28" s="5" t="s">
        <v>1124</v>
      </c>
      <c r="E28" s="5" t="s">
        <v>156</v>
      </c>
      <c r="F28" s="10"/>
      <c r="G28" s="10"/>
      <c r="H28" s="10"/>
      <c r="I28" s="10"/>
      <c r="J28" s="10"/>
      <c r="K28" s="11" t="s">
        <v>1125</v>
      </c>
      <c r="L28" s="11"/>
      <c r="M28" s="11"/>
      <c r="N28" s="11"/>
      <c r="O28" s="2"/>
    </row>
    <row r="29" spans="2:15" ht="11.25">
      <c r="B29" s="6" t="s">
        <v>0</v>
      </c>
      <c r="C29" s="5" t="s">
        <v>1126</v>
      </c>
      <c r="D29" s="5" t="s">
        <v>1127</v>
      </c>
      <c r="E29" s="5" t="s">
        <v>156</v>
      </c>
      <c r="F29" s="10"/>
      <c r="G29" s="10"/>
      <c r="H29" s="10"/>
      <c r="I29" s="10"/>
      <c r="J29" s="10"/>
      <c r="K29" s="11" t="s">
        <v>1125</v>
      </c>
      <c r="L29" s="11"/>
      <c r="M29" s="11"/>
      <c r="N29" s="11"/>
      <c r="O29" s="2"/>
    </row>
    <row r="30" spans="2:15" ht="11.25">
      <c r="B30" s="5"/>
      <c r="C30" s="5" t="s">
        <v>1128</v>
      </c>
      <c r="D30" s="5" t="s">
        <v>1129</v>
      </c>
      <c r="E30" s="5" t="s">
        <v>76</v>
      </c>
      <c r="F30" s="11" t="e">
        <f>F29*100/F28</f>
        <v>#DIV/0!</v>
      </c>
      <c r="G30" s="11" t="e">
        <f>G29*100/G28</f>
        <v>#DIV/0!</v>
      </c>
      <c r="H30" s="11" t="e">
        <f>H29*100/H28</f>
        <v>#DIV/0!</v>
      </c>
      <c r="I30" s="11" t="e">
        <f>I29*100/I28</f>
        <v>#DIV/0!</v>
      </c>
      <c r="J30" s="11"/>
      <c r="K30" s="11" t="s">
        <v>1130</v>
      </c>
      <c r="L30" s="11"/>
      <c r="M30" s="11"/>
      <c r="N30" s="11"/>
      <c r="O30" s="2"/>
    </row>
    <row r="31" spans="2:15" ht="11.25">
      <c r="B31" s="5"/>
      <c r="C31" s="5" t="s">
        <v>1131</v>
      </c>
      <c r="D31" s="5" t="s">
        <v>1132</v>
      </c>
      <c r="E31" s="5" t="s">
        <v>1112</v>
      </c>
      <c r="F31" s="11" t="e">
        <f>F28/F8</f>
        <v>#DIV/0!</v>
      </c>
      <c r="G31" s="11" t="e">
        <f>G28/G8</f>
        <v>#DIV/0!</v>
      </c>
      <c r="H31" s="11" t="e">
        <f>H28/H8</f>
        <v>#DIV/0!</v>
      </c>
      <c r="I31" s="11" t="e">
        <f>I28/I8</f>
        <v>#DIV/0!</v>
      </c>
      <c r="J31" s="11"/>
      <c r="K31" s="11" t="s">
        <v>1133</v>
      </c>
      <c r="L31" s="11"/>
      <c r="M31" s="11"/>
      <c r="N31" s="11"/>
      <c r="O31" s="2"/>
    </row>
    <row r="32" spans="2:15" ht="11.25">
      <c r="B32" s="6"/>
      <c r="C32" s="5" t="s">
        <v>1134</v>
      </c>
      <c r="D32" s="5" t="s">
        <v>1135</v>
      </c>
      <c r="E32" s="5" t="s">
        <v>138</v>
      </c>
      <c r="F32" s="12"/>
      <c r="G32" s="12"/>
      <c r="H32" s="12"/>
      <c r="I32" s="12"/>
      <c r="J32" s="12"/>
      <c r="K32" s="13" t="s">
        <v>1136</v>
      </c>
      <c r="L32" s="13"/>
      <c r="M32" s="13"/>
      <c r="N32" s="13"/>
      <c r="O32" s="3"/>
    </row>
    <row r="33" spans="2:15" ht="11.25">
      <c r="B33" s="6"/>
      <c r="C33" s="5" t="s">
        <v>1137</v>
      </c>
      <c r="D33" s="5" t="s">
        <v>1138</v>
      </c>
      <c r="E33" s="5" t="s">
        <v>138</v>
      </c>
      <c r="F33" s="10"/>
      <c r="G33" s="10"/>
      <c r="H33" s="10"/>
      <c r="I33" s="10"/>
      <c r="J33" s="10"/>
      <c r="K33" s="11" t="s">
        <v>1139</v>
      </c>
      <c r="L33" s="11"/>
      <c r="M33" s="11"/>
      <c r="N33" s="11"/>
      <c r="O33" s="2"/>
    </row>
    <row r="34" spans="2:15" ht="11.25">
      <c r="B34" s="6"/>
      <c r="C34" s="5" t="s">
        <v>1140</v>
      </c>
      <c r="D34" s="5" t="s">
        <v>1141</v>
      </c>
      <c r="E34" s="5" t="s">
        <v>138</v>
      </c>
      <c r="F34" s="12"/>
      <c r="G34" s="12"/>
      <c r="H34" s="12"/>
      <c r="I34" s="12"/>
      <c r="J34" s="12"/>
      <c r="K34" s="13" t="s">
        <v>1139</v>
      </c>
      <c r="L34" s="13"/>
      <c r="M34" s="13"/>
      <c r="N34" s="13"/>
      <c r="O34" s="3"/>
    </row>
    <row r="35" spans="2:15" ht="11.25">
      <c r="B35" s="5"/>
      <c r="C35" s="5" t="s">
        <v>1142</v>
      </c>
      <c r="D35" s="5" t="s">
        <v>1143</v>
      </c>
      <c r="E35" s="5" t="s">
        <v>138</v>
      </c>
      <c r="F35" s="12"/>
      <c r="G35" s="12"/>
      <c r="H35" s="12"/>
      <c r="I35" s="12"/>
      <c r="J35" s="12"/>
      <c r="K35" s="13" t="s">
        <v>1139</v>
      </c>
      <c r="L35" s="13"/>
      <c r="M35" s="13"/>
      <c r="N35" s="13"/>
      <c r="O35" s="3"/>
    </row>
    <row r="36" spans="2:15" ht="11.25">
      <c r="B36" s="5"/>
      <c r="C36" s="5" t="s">
        <v>1144</v>
      </c>
      <c r="D36" s="5" t="s">
        <v>1145</v>
      </c>
      <c r="E36" s="5" t="s">
        <v>138</v>
      </c>
      <c r="F36" s="12"/>
      <c r="G36" s="12"/>
      <c r="H36" s="12"/>
      <c r="I36" s="12"/>
      <c r="J36" s="12"/>
      <c r="K36" s="13" t="s">
        <v>1139</v>
      </c>
      <c r="L36" s="13"/>
      <c r="M36" s="13"/>
      <c r="N36" s="13"/>
      <c r="O36" s="3"/>
    </row>
    <row r="37" spans="2:15" ht="11.25">
      <c r="B37" s="6"/>
      <c r="C37" s="5" t="s">
        <v>1146</v>
      </c>
      <c r="D37" s="5" t="s">
        <v>1147</v>
      </c>
      <c r="E37" s="5" t="s">
        <v>156</v>
      </c>
      <c r="F37" s="10"/>
      <c r="G37" s="10"/>
      <c r="H37" s="10"/>
      <c r="I37" s="10"/>
      <c r="J37" s="10"/>
      <c r="K37" s="11" t="s">
        <v>1148</v>
      </c>
      <c r="L37" s="11"/>
      <c r="M37" s="11"/>
      <c r="N37" s="11"/>
      <c r="O37" s="2"/>
    </row>
    <row r="38" spans="2:15" ht="11.25">
      <c r="B38" s="6"/>
      <c r="C38" s="5" t="s">
        <v>1149</v>
      </c>
      <c r="D38" s="5" t="s">
        <v>1150</v>
      </c>
      <c r="E38" s="5" t="s">
        <v>156</v>
      </c>
      <c r="F38" s="10"/>
      <c r="G38" s="10"/>
      <c r="H38" s="10"/>
      <c r="I38" s="10"/>
      <c r="J38" s="10"/>
      <c r="K38" s="11" t="s">
        <v>1148</v>
      </c>
      <c r="L38" s="11"/>
      <c r="M38" s="11"/>
      <c r="N38" s="11"/>
      <c r="O38" s="2"/>
    </row>
    <row r="39" spans="2:14" ht="11.25">
      <c r="B39" s="5"/>
      <c r="C39" s="5" t="s">
        <v>1151</v>
      </c>
      <c r="D39" s="8" t="s">
        <v>1152</v>
      </c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5" ht="11.25">
      <c r="B40" s="6" t="s">
        <v>0</v>
      </c>
      <c r="C40" s="5" t="s">
        <v>1153</v>
      </c>
      <c r="D40" s="5" t="s">
        <v>1154</v>
      </c>
      <c r="E40" s="5" t="s">
        <v>156</v>
      </c>
      <c r="F40" s="10"/>
      <c r="G40" s="10"/>
      <c r="H40" s="10"/>
      <c r="I40" s="10"/>
      <c r="J40" s="10"/>
      <c r="K40" s="11" t="s">
        <v>829</v>
      </c>
      <c r="L40" s="11"/>
      <c r="M40" s="11"/>
      <c r="N40" s="11"/>
      <c r="O40" s="2"/>
    </row>
    <row r="41" spans="2:15" ht="11.25">
      <c r="B41" s="6"/>
      <c r="C41" s="5" t="s">
        <v>1155</v>
      </c>
      <c r="D41" s="5" t="s">
        <v>831</v>
      </c>
      <c r="E41" s="5" t="s">
        <v>156</v>
      </c>
      <c r="F41" s="10"/>
      <c r="G41" s="10"/>
      <c r="H41" s="10"/>
      <c r="I41" s="10"/>
      <c r="J41" s="10"/>
      <c r="K41" s="11"/>
      <c r="L41" s="11"/>
      <c r="M41" s="11"/>
      <c r="N41" s="11"/>
      <c r="O41" s="2"/>
    </row>
    <row r="42" spans="2:15" ht="11.25">
      <c r="B42" s="6"/>
      <c r="C42" s="5" t="s">
        <v>1156</v>
      </c>
      <c r="D42" s="5" t="s">
        <v>1047</v>
      </c>
      <c r="E42" s="5" t="s">
        <v>156</v>
      </c>
      <c r="F42" s="10"/>
      <c r="G42" s="10"/>
      <c r="H42" s="10"/>
      <c r="I42" s="10"/>
      <c r="J42" s="10"/>
      <c r="K42" s="11"/>
      <c r="L42" s="11"/>
      <c r="M42" s="11"/>
      <c r="N42" s="11"/>
      <c r="O42" s="2"/>
    </row>
    <row r="43" spans="2:15" ht="11.25">
      <c r="B43" s="6"/>
      <c r="C43" s="5" t="s">
        <v>1157</v>
      </c>
      <c r="D43" s="5" t="s">
        <v>1158</v>
      </c>
      <c r="E43" s="5" t="s">
        <v>156</v>
      </c>
      <c r="F43" s="10"/>
      <c r="G43" s="10"/>
      <c r="H43" s="10"/>
      <c r="I43" s="10"/>
      <c r="J43" s="10"/>
      <c r="K43" s="11"/>
      <c r="L43" s="11"/>
      <c r="M43" s="11"/>
      <c r="N43" s="11"/>
      <c r="O43" s="2"/>
    </row>
    <row r="44" spans="2:15" ht="11.25">
      <c r="B44" s="6"/>
      <c r="C44" s="5" t="s">
        <v>1159</v>
      </c>
      <c r="D44" s="5" t="s">
        <v>1160</v>
      </c>
      <c r="E44" s="5" t="s">
        <v>156</v>
      </c>
      <c r="F44" s="10"/>
      <c r="G44" s="10"/>
      <c r="H44" s="10"/>
      <c r="I44" s="10"/>
      <c r="J44" s="10"/>
      <c r="K44" s="11"/>
      <c r="L44" s="11"/>
      <c r="M44" s="11"/>
      <c r="N44" s="11"/>
      <c r="O44" s="2"/>
    </row>
    <row r="45" spans="2:15" ht="11.25">
      <c r="B45" s="6"/>
      <c r="C45" s="5" t="s">
        <v>1161</v>
      </c>
      <c r="D45" s="5" t="s">
        <v>839</v>
      </c>
      <c r="E45" s="5" t="s">
        <v>156</v>
      </c>
      <c r="F45" s="10"/>
      <c r="G45" s="10"/>
      <c r="H45" s="10"/>
      <c r="I45" s="10"/>
      <c r="J45" s="10"/>
      <c r="K45" s="11"/>
      <c r="L45" s="11"/>
      <c r="M45" s="11"/>
      <c r="N45" s="11"/>
      <c r="O45" s="2"/>
    </row>
    <row r="46" spans="2:15" ht="11.25">
      <c r="B46" s="6"/>
      <c r="C46" s="5" t="s">
        <v>1162</v>
      </c>
      <c r="D46" s="5" t="s">
        <v>841</v>
      </c>
      <c r="E46" s="5" t="s">
        <v>156</v>
      </c>
      <c r="F46" s="10"/>
      <c r="G46" s="10"/>
      <c r="H46" s="10"/>
      <c r="I46" s="10"/>
      <c r="J46" s="10"/>
      <c r="K46" s="11"/>
      <c r="L46" s="11"/>
      <c r="M46" s="11"/>
      <c r="N46" s="11"/>
      <c r="O46" s="2"/>
    </row>
    <row r="47" spans="2:15" ht="11.25">
      <c r="B47" s="6"/>
      <c r="C47" s="5" t="s">
        <v>1163</v>
      </c>
      <c r="D47" s="5" t="s">
        <v>843</v>
      </c>
      <c r="E47" s="5" t="s">
        <v>156</v>
      </c>
      <c r="F47" s="10"/>
      <c r="G47" s="10"/>
      <c r="H47" s="10"/>
      <c r="I47" s="10"/>
      <c r="J47" s="10"/>
      <c r="K47" s="11"/>
      <c r="L47" s="11"/>
      <c r="M47" s="11"/>
      <c r="N47" s="11"/>
      <c r="O47" s="2"/>
    </row>
    <row r="48" spans="2:15" ht="11.25">
      <c r="B48" s="6"/>
      <c r="C48" s="5" t="s">
        <v>1164</v>
      </c>
      <c r="D48" s="5" t="s">
        <v>1165</v>
      </c>
      <c r="E48" s="5" t="s">
        <v>156</v>
      </c>
      <c r="F48" s="10"/>
      <c r="G48" s="10"/>
      <c r="H48" s="10"/>
      <c r="I48" s="10"/>
      <c r="J48" s="10"/>
      <c r="K48" s="11"/>
      <c r="L48" s="11"/>
      <c r="M48" s="11"/>
      <c r="N48" s="11"/>
      <c r="O48" s="2"/>
    </row>
    <row r="49" spans="2:15" ht="11.25">
      <c r="B49" s="6"/>
      <c r="C49" s="5" t="s">
        <v>1166</v>
      </c>
      <c r="D49" s="5" t="s">
        <v>924</v>
      </c>
      <c r="E49" s="5" t="s">
        <v>156</v>
      </c>
      <c r="F49" s="10"/>
      <c r="G49" s="10"/>
      <c r="H49" s="10"/>
      <c r="I49" s="10"/>
      <c r="J49" s="10"/>
      <c r="K49" s="11"/>
      <c r="L49" s="11"/>
      <c r="M49" s="11"/>
      <c r="N49" s="11"/>
      <c r="O49" s="2"/>
    </row>
    <row r="50" spans="2:15" ht="11.25">
      <c r="B50" s="6"/>
      <c r="C50" s="5" t="s">
        <v>1167</v>
      </c>
      <c r="D50" s="5" t="s">
        <v>847</v>
      </c>
      <c r="E50" s="5" t="s">
        <v>156</v>
      </c>
      <c r="F50" s="10"/>
      <c r="G50" s="10"/>
      <c r="H50" s="10"/>
      <c r="I50" s="10"/>
      <c r="J50" s="10"/>
      <c r="K50" s="11"/>
      <c r="L50" s="11"/>
      <c r="M50" s="11"/>
      <c r="N50" s="11"/>
      <c r="O50" s="2"/>
    </row>
    <row r="51" spans="2:15" ht="11.25">
      <c r="B51" s="6"/>
      <c r="C51" s="5" t="s">
        <v>1168</v>
      </c>
      <c r="D51" s="5" t="s">
        <v>928</v>
      </c>
      <c r="E51" s="5" t="s">
        <v>156</v>
      </c>
      <c r="F51" s="10"/>
      <c r="G51" s="10"/>
      <c r="H51" s="10"/>
      <c r="I51" s="10"/>
      <c r="J51" s="10"/>
      <c r="K51" s="11"/>
      <c r="L51" s="11"/>
      <c r="M51" s="11"/>
      <c r="N51" s="11"/>
      <c r="O51" s="2"/>
    </row>
    <row r="52" spans="2:15" ht="11.25">
      <c r="B52" s="6"/>
      <c r="C52" s="5" t="s">
        <v>1169</v>
      </c>
      <c r="D52" s="5" t="s">
        <v>930</v>
      </c>
      <c r="E52" s="5" t="s">
        <v>156</v>
      </c>
      <c r="F52" s="10"/>
      <c r="G52" s="10"/>
      <c r="H52" s="10"/>
      <c r="I52" s="10"/>
      <c r="J52" s="10"/>
      <c r="K52" s="11"/>
      <c r="L52" s="11"/>
      <c r="M52" s="11"/>
      <c r="N52" s="11"/>
      <c r="O52" s="2"/>
    </row>
  </sheetData>
  <sheetProtection password="8053" sheet="1" formatCells="0" formatColumns="0" forma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Ylia tkachenko</dc:creator>
  <cp:keywords/>
  <dc:description/>
  <cp:lastModifiedBy>Ylia</cp:lastModifiedBy>
  <dcterms:created xsi:type="dcterms:W3CDTF">2018-08-20T08:35:19Z</dcterms:created>
  <dcterms:modified xsi:type="dcterms:W3CDTF">2018-08-20T08:35:19Z</dcterms:modified>
  <cp:category/>
  <cp:version/>
  <cp:contentType/>
  <cp:contentStatus/>
</cp:coreProperties>
</file>